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3920" windowHeight="9210" tabRatio="609" activeTab="2"/>
  </bookViews>
  <sheets>
    <sheet name="TONG HOP" sheetId="1" r:id="rId1"/>
    <sheet name="Q9" sheetId="2" r:id="rId2"/>
    <sheet name="BINH TAN" sheetId="3" r:id="rId3"/>
    <sheet name="THU DUC" sheetId="4" r:id="rId4"/>
    <sheet name="BINH CHANH" sheetId="5" r:id="rId5"/>
    <sheet name="NHA BE" sheetId="6" r:id="rId6"/>
  </sheets>
  <definedNames>
    <definedName name="_xlnm.Print_Area" localSheetId="5">'NHA BE'!$A$1:$M$7</definedName>
    <definedName name="_xlnm.Print_Titles" localSheetId="4">'BINH CHANH'!$3:$5</definedName>
    <definedName name="_xlnm.Print_Titles" localSheetId="3">'THU DUC'!$3:$4</definedName>
  </definedNames>
  <calcPr fullCalcOnLoad="1"/>
</workbook>
</file>

<file path=xl/sharedStrings.xml><?xml version="1.0" encoding="utf-8"?>
<sst xmlns="http://schemas.openxmlformats.org/spreadsheetml/2006/main" count="207" uniqueCount="136">
  <si>
    <t>Tăng Nhơn Phú B</t>
  </si>
  <si>
    <t>Phú Hữu</t>
  </si>
  <si>
    <t>Tam Bình</t>
  </si>
  <si>
    <t>STT</t>
  </si>
  <si>
    <t>Tên dự án</t>
  </si>
  <si>
    <t>Chủ đầu tư</t>
  </si>
  <si>
    <t>Trụ sở</t>
  </si>
  <si>
    <t>Địa điểm khu đất</t>
  </si>
  <si>
    <t>Diện tích (m2)</t>
  </si>
  <si>
    <t>Tiến độ thực hiện</t>
  </si>
  <si>
    <t>Số</t>
  </si>
  <si>
    <t>Ngày</t>
  </si>
  <si>
    <t xml:space="preserve">Số </t>
  </si>
  <si>
    <t>Sản xuất kinh doanh</t>
  </si>
  <si>
    <t>Công ty TNHH Đào tạo Quốc tế Vũ Anh</t>
  </si>
  <si>
    <t>Công ty CP ĐT PT Đất Thắng</t>
  </si>
  <si>
    <t>ấp 2 liên tỉnh lộ 25B, phường An Phú, quận 2</t>
  </si>
  <si>
    <t>603 lô B, ccư P12 Nhiêu Lộc, Q3</t>
  </si>
  <si>
    <t>2312/UBND-ĐTMT</t>
  </si>
  <si>
    <t>195/ UBND-ĐTMT</t>
  </si>
  <si>
    <t>25/5/2009</t>
  </si>
  <si>
    <t>17/01/2011</t>
  </si>
  <si>
    <t>Xí nghiệp Vận tải và kinh doanh tổng hợp</t>
  </si>
  <si>
    <t>30 Kha Vạn Cân, quận Thủ Đức</t>
  </si>
  <si>
    <t>4844/UBND-ĐTMT</t>
  </si>
  <si>
    <t>21/9/2009</t>
  </si>
  <si>
    <t>Công văn gia hạn</t>
  </si>
  <si>
    <t>3365/UBND-ĐTMT</t>
  </si>
  <si>
    <t>Dự án đang xin ý kiến về đường giao thông đi ngang qua khu đất</t>
  </si>
  <si>
    <t>Công ty đang triển khai</t>
  </si>
  <si>
    <t>Công văn chấp thuận 
địa điểm</t>
  </si>
  <si>
    <t xml:space="preserve">Công văn </t>
  </si>
  <si>
    <t>Công văn</t>
  </si>
  <si>
    <t>Tỷ lệ BTGPMB
(%)</t>
  </si>
  <si>
    <t>Ghi chú</t>
  </si>
  <si>
    <t>Xây dựng trường học</t>
  </si>
  <si>
    <t>Công viên TDTT</t>
  </si>
  <si>
    <t>TỔNG</t>
  </si>
  <si>
    <t xml:space="preserve">Tỷ lệ BTGPMB
(%)  </t>
  </si>
  <si>
    <t xml:space="preserve">Tỷ lệ BTGPMB (%)  </t>
  </si>
  <si>
    <t xml:space="preserve">Trạm bán lẻ xăng dầu </t>
  </si>
  <si>
    <t>17A/1 Lê Văn Lương, phường Tân Phong, quận 7</t>
  </si>
  <si>
    <t xml:space="preserve">Tỷ lệ 
BTGPMB
(%)  </t>
  </si>
  <si>
    <t xml:space="preserve">Tỷ lệ 
BTGPMB
 (%)  </t>
  </si>
  <si>
    <t>Nhà kho</t>
  </si>
  <si>
    <t>Cty TNHH May Nhật Tân</t>
  </si>
  <si>
    <t>1016 Hlộ 2, P.Bình Trị Đông A, Q.Bình Tân</t>
  </si>
  <si>
    <t>1074/UBND-ĐTMT</t>
  </si>
  <si>
    <t>Cty CP Vạn Thịnh Phát</t>
  </si>
  <si>
    <t>Bình Hưng</t>
  </si>
  <si>
    <t xml:space="preserve"> 329/BQLKN-KHĐT 613/BQLKN-KHĐT </t>
  </si>
  <si>
    <t>Trung tâm kiểm định kỹ thuật an toàn CN</t>
  </si>
  <si>
    <t>Trung tâm kiểm định kỹ thuật an toàn CN II</t>
  </si>
  <si>
    <t>Nhà máy giày thể thao</t>
  </si>
  <si>
    <t>Công ty TNHH  Xuân Lan</t>
  </si>
  <si>
    <t xml:space="preserve">Phong Phú </t>
  </si>
  <si>
    <t xml:space="preserve">An Phú Tây </t>
  </si>
  <si>
    <t xml:space="preserve">20/11/2002 30/01/2009 </t>
  </si>
  <si>
    <t>622/CV-BQL 
06/TB-BQLKN</t>
  </si>
  <si>
    <t xml:space="preserve">522/CV- BQL </t>
  </si>
  <si>
    <t xml:space="preserve">520/CV- BQL </t>
  </si>
  <si>
    <t>Công ty Cổ phần Công nghiệp và XNK cao su</t>
  </si>
  <si>
    <t>Quận - Huyện</t>
  </si>
  <si>
    <t>Tổng cộng</t>
  </si>
  <si>
    <t>Số dự án</t>
  </si>
  <si>
    <t>Diện tích</t>
  </si>
  <si>
    <t>Quận 1</t>
  </si>
  <si>
    <t>Quận 2</t>
  </si>
  <si>
    <t>Quận 3</t>
  </si>
  <si>
    <t>Quận 4</t>
  </si>
  <si>
    <t>Quận 5</t>
  </si>
  <si>
    <t>Quận 6</t>
  </si>
  <si>
    <t>Quận 7</t>
  </si>
  <si>
    <t>Quận 8</t>
  </si>
  <si>
    <t>Quận 9</t>
  </si>
  <si>
    <t>Quận 10</t>
  </si>
  <si>
    <t>Quận 11</t>
  </si>
  <si>
    <t>Quận 12</t>
  </si>
  <si>
    <t>Đã thu hồi</t>
  </si>
  <si>
    <t>UBND huyện Bình Chánh trao đổi với UBND xã An Phú Tây, Công ty đã thỏa thuận 65%</t>
  </si>
  <si>
    <t>Ý kiến của Khu Nam</t>
  </si>
  <si>
    <t>Ý kiến của Huyện</t>
  </si>
  <si>
    <t>DANH SÁCH DỰ ÁN CHẤP THUẬN ĐỊA ĐIỂM ĐẦU TƯ - DỰ ÁN SẢN XUẤT KINH DOANH - QUẬN 9
CHẤM DỨT KHÔNG GIA HẠN</t>
  </si>
  <si>
    <t>DANH SÁCH DỰ ÁN CHẤP THUẬN ĐỊA ĐIỂM ĐẦU TƯ - DỰ ÁN SẢN XUẤT KINH DOANH  - QUẬN THỦ ĐỨC
CHẤM DỨT KHÔNG GIA HẠN</t>
  </si>
  <si>
    <t>DANH SÁCH DỰ ÁN CHẤP THUẬN ĐỊA ĐIỂM ĐẦU TƯ - DỰ ÁN SẢN XUẤT KINH DOANH  - HUYỆN NHÀ BÈ
CHẤM DỨT KHÔNG GIA HẠN</t>
  </si>
  <si>
    <t>DANH SÁCH DỰ ÁN CHẤP THUẬN ĐỊA ĐIỂM ĐẦU TƯ - DỰ ÁN SẢN XUẤT KINH DOANH - HUYỆN BÌNH CHÁNH
CHẤM DỨT KHÔNG GIA HẠN</t>
  </si>
  <si>
    <t>DANH SÁCH DỰ ÁN CHẤP THUẬN ĐỊA ĐIỂM ĐẦU TƯ - DỰ ÁN SẢN XUẤT KINH DOANH  - QUẬN BÌNH TÂN
CHẤM DỨT KHÔNG GIA HẠN</t>
  </si>
  <si>
    <t>Dự án Khu TDTT
(Khu số 1-Khu chức năng số 5)</t>
  </si>
  <si>
    <t>Bình Chánh</t>
  </si>
  <si>
    <t>24/04/2006
13/06/2008</t>
  </si>
  <si>
    <t>Khu công viên giải trí (CTGT)
(Khu số 19)</t>
  </si>
  <si>
    <t>Do liên quan đến dự án Khu nhà ở dân dụng (Khu số 2-Khu chức năng số 5) về nghĩa vụ tài chính nên đề nghị cho tiếp tục thực hiện và có cam kết thực hiện đúng tiến độ</t>
  </si>
  <si>
    <t>UBND TP đã có Công văn số 572/UBND-ĐTMT ngày 01/02/2013 về chấp thuận chủ trương theo đề xuất thu hồi của BQLKN</t>
  </si>
  <si>
    <t>Chủ đầu tư đề nghị được giao đất để tổ chức bồi thường GPMB nhưng chưa được UBND TP chấp thuận do chờ cập nhật KHSDĐ 2011-2015 và chờ Thủ tướng Chính phủ duyệt KHSDĐ</t>
  </si>
  <si>
    <t xml:space="preserve">Công ty TNHH Hồng Thư </t>
  </si>
  <si>
    <t xml:space="preserve">Long Thới </t>
  </si>
  <si>
    <t xml:space="preserve">92/UBND-ĐTMT </t>
  </si>
  <si>
    <t>Bình Trị Đông A, Bình Tân</t>
  </si>
  <si>
    <t>THỐNG KÊ DỰ ÁN SẢN XUẤT KINH DOANH - CHẤP THUẬN ĐỊA ĐIỂM
CHẤM DỨT KHÔNG ĐƯỢC GIA HẠN</t>
  </si>
  <si>
    <r>
      <t>Diện tích (m</t>
    </r>
    <r>
      <rPr>
        <b/>
        <vertAlign val="superscript"/>
        <sz val="10"/>
        <rFont val="Times New Roman"/>
        <family val="1"/>
      </rPr>
      <t>2</t>
    </r>
    <r>
      <rPr>
        <b/>
        <sz val="10"/>
        <rFont val="Times New Roman"/>
        <family val="1"/>
      </rPr>
      <t>)</t>
    </r>
  </si>
  <si>
    <t>Quận, huyện</t>
  </si>
  <si>
    <t>TỔNG CỘNG</t>
  </si>
  <si>
    <t>Tổng</t>
  </si>
  <si>
    <t>DA Nhà ở TP</t>
  </si>
  <si>
    <t>Nhà ở Khu Nam</t>
  </si>
  <si>
    <t xml:space="preserve"> 04 dự án sản xuất kinh doanh Khu Nam</t>
  </si>
  <si>
    <t>6537/UBND-ĐTMT</t>
  </si>
  <si>
    <t>Tân Tạo A</t>
  </si>
  <si>
    <t>quận Bình Tân</t>
  </si>
  <si>
    <t>Công ty Cổ phần Bao bì Phú Khương</t>
  </si>
  <si>
    <t>Văn phòng làm việc và trưng bày sản phẩm</t>
  </si>
  <si>
    <t>Công ty TNHH SX TM VT Thành Phú</t>
  </si>
  <si>
    <t>C12/20A ấp 3, xã Tân Kiên, huyện Bình Chánh</t>
  </si>
  <si>
    <t>Tân Kiên</t>
  </si>
  <si>
    <t>2920/UBND-ĐTMT</t>
  </si>
  <si>
    <t>Chờ duyệt bản đồ hoàn tất hồ sơ sử dụng đất</t>
  </si>
  <si>
    <t>Chủ đầu tư không báo cáo tiến độ</t>
  </si>
  <si>
    <t>Quận Bình Thạnh</t>
  </si>
  <si>
    <t>Quận Bình Tân</t>
  </si>
  <si>
    <t>Quận Tân Phú</t>
  </si>
  <si>
    <t>Quận Tân Bình</t>
  </si>
  <si>
    <t>Quận Phú Nhuận</t>
  </si>
  <si>
    <t>Quận Thủ Đức</t>
  </si>
  <si>
    <t>Quận Gò Vấp</t>
  </si>
  <si>
    <t>Huyện Bình Chánh</t>
  </si>
  <si>
    <t>Huyện Củ Chi</t>
  </si>
  <si>
    <t>Huyện Cần Giờ</t>
  </si>
  <si>
    <t>Huyện Hóc Môn</t>
  </si>
  <si>
    <t>Huyện Nhà Bè</t>
  </si>
  <si>
    <t>DA chấm dứt, không gia hạn theo chủ trương của UBNDTP tại CV số 5462/UBND-ĐTMT ngày 26/10/2012.</t>
  </si>
  <si>
    <t>Sở TNMT có CV số 3045/TNMT-QLSDĐ ngày 22/5/2013 về chấm dứt, hủy bỏ việc thực hiện DA do triển khai chậm tiến độ.</t>
  </si>
  <si>
    <t>Sở TNMT có CV số 3046/TNMT-QLSDĐ ngày 22/5/2013 về chấm dứt, hủy bỏ việc thực hiện DA do triển khai chậm tiến độ.</t>
  </si>
  <si>
    <t>Sở TNMT có CV số 3050/TNMT-QLSDĐ ngày 22/5/2013 về chấm dứt, hủy bỏ việc thực hiện DA do triển khai chậm tiến độ.</t>
  </si>
  <si>
    <t>Sở TNMT có CV số 3027/TNMT-QLSDĐ ngày 22/5/2013 về chấm dứt, hủy bỏ việc thực hiện DA do triển khai chậm tiến độ.</t>
  </si>
  <si>
    <t xml:space="preserve">
DA chấm dứt, không gia hạn theo chủ trương của UBNDTP tại CV số 5462/UBND-ĐTMT ngày 26/10/2012.</t>
  </si>
  <si>
    <t>Sở Tài nguyên và Môi trường đã trình UBND thành phố hồ sơ xin sử dụng đất của Công ty nhưng UBND thành phố trả hồ sơ, đề nghị chờ duyệt QHKHSDĐ (có sử dụng đất lúa).
Công ty có VB xin thôi.</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</si>
</sst>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409]dddd\,\ mmmm\ dd\,\ yyyy"/>
    <numFmt numFmtId="186" formatCode="[$-1010000]d/m/yyyy;@"/>
    <numFmt numFmtId="187" formatCode="[$-809]dd\ mmmm\ yyyy"/>
    <numFmt numFmtId="188" formatCode="0.0"/>
    <numFmt numFmtId="189" formatCode="[$-1060000]B2d/mm/yyyy;@"/>
    <numFmt numFmtId="190" formatCode="[$-101040C]d\ mmmm\ yyyy;@"/>
    <numFmt numFmtId="191" formatCode="[$-1010000]d/m/yy;@"/>
    <numFmt numFmtId="192" formatCode="[$-409]h:mm:ss\ AM/PM"/>
    <numFmt numFmtId="193" formatCode="_(* #,##0_);_(* \(#,##0\);_(* &quot;-&quot;??_);_(@_)"/>
    <numFmt numFmtId="194" formatCode="#,##0.0000"/>
    <numFmt numFmtId="195" formatCode="_(* #,##0.000_);_(* \(#,##0.000\);_(* &quot;-&quot;???_);_(@_)"/>
    <numFmt numFmtId="196" formatCode="_(* #,##0.00_);_(* \(#,##0.00\);_(* &quot;-&quot;???_);_(@_)"/>
    <numFmt numFmtId="197" formatCode="_(* #,##0.0_);_(* \(#,##0.0\);_(* &quot;-&quot;???_);_(@_)"/>
    <numFmt numFmtId="198" formatCode="_(* #,##0_);_(* \(#,##0\);_(* &quot;-&quot;???_);_(@_)"/>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12"/>
      <name val="Times New Roman"/>
      <family val="1"/>
    </font>
    <font>
      <b/>
      <sz val="12"/>
      <name val="Times New Roman"/>
      <family val="1"/>
    </font>
    <font>
      <b/>
      <sz val="14"/>
      <name val="Times New Roman"/>
      <family val="1"/>
    </font>
    <font>
      <sz val="14"/>
      <name val="Times New Roman"/>
      <family val="1"/>
    </font>
    <font>
      <sz val="10"/>
      <name val="Times New Roman"/>
      <family val="1"/>
    </font>
    <font>
      <b/>
      <sz val="10"/>
      <name val="Times New Roman"/>
      <family val="1"/>
    </font>
    <font>
      <b/>
      <vertAlign val="superscript"/>
      <sz val="10"/>
      <name val="Times New Roman"/>
      <family val="1"/>
    </font>
    <font>
      <i/>
      <sz val="10"/>
      <name val="Times New Roman"/>
      <family val="1"/>
    </font>
    <font>
      <b/>
      <sz val="10"/>
      <color indexed="12"/>
      <name val="Times New Roman"/>
      <family val="1"/>
    </font>
    <font>
      <sz val="10"/>
      <color indexed="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5">
    <xf numFmtId="0" fontId="0" fillId="0" borderId="0" xfId="0" applyAlignment="1">
      <alignment/>
    </xf>
    <xf numFmtId="0" fontId="21" fillId="0" borderId="0" xfId="0" applyFont="1" applyAlignment="1">
      <alignment horizontal="center"/>
    </xf>
    <xf numFmtId="0" fontId="21" fillId="0" borderId="0" xfId="0" applyFont="1" applyAlignment="1">
      <alignment vertical="center" wrapText="1"/>
    </xf>
    <xf numFmtId="0" fontId="21" fillId="0" borderId="0" xfId="0" applyFont="1" applyAlignment="1">
      <alignment/>
    </xf>
    <xf numFmtId="0" fontId="21" fillId="0" borderId="10" xfId="0" applyFont="1" applyBorder="1" applyAlignment="1">
      <alignment/>
    </xf>
    <xf numFmtId="0" fontId="21" fillId="0" borderId="10" xfId="0" applyFont="1" applyBorder="1" applyAlignment="1">
      <alignment horizontal="center"/>
    </xf>
    <xf numFmtId="3" fontId="22" fillId="0" borderId="10" xfId="0" applyNumberFormat="1" applyFont="1" applyBorder="1" applyAlignment="1">
      <alignment horizontal="center"/>
    </xf>
    <xf numFmtId="0" fontId="21" fillId="0" borderId="0" xfId="0" applyFont="1" applyBorder="1" applyAlignment="1">
      <alignment horizontal="center"/>
    </xf>
    <xf numFmtId="0" fontId="21" fillId="0" borderId="0" xfId="0" applyFont="1" applyBorder="1" applyAlignment="1">
      <alignment/>
    </xf>
    <xf numFmtId="0" fontId="21" fillId="0" borderId="0" xfId="0" applyFont="1" applyBorder="1" applyAlignment="1">
      <alignment vertical="center" wrapText="1"/>
    </xf>
    <xf numFmtId="0" fontId="21" fillId="0" borderId="0" xfId="0" applyFont="1" applyAlignment="1">
      <alignment horizontal="left"/>
    </xf>
    <xf numFmtId="0" fontId="21" fillId="0" borderId="0" xfId="0" applyFont="1" applyFill="1" applyAlignment="1">
      <alignment/>
    </xf>
    <xf numFmtId="0" fontId="22" fillId="0" borderId="10" xfId="0" applyFont="1" applyBorder="1" applyAlignment="1">
      <alignment horizontal="center" vertical="center"/>
    </xf>
    <xf numFmtId="0" fontId="21" fillId="0" borderId="10" xfId="0" applyFont="1" applyFill="1" applyBorder="1" applyAlignment="1">
      <alignment horizontal="center"/>
    </xf>
    <xf numFmtId="0" fontId="21" fillId="0" borderId="0" xfId="0" applyNumberFormat="1" applyFont="1" applyAlignment="1">
      <alignment horizontal="center" vertical="center"/>
    </xf>
    <xf numFmtId="43" fontId="22" fillId="0" borderId="0" xfId="42" applyFont="1" applyBorder="1" applyAlignment="1">
      <alignment horizontal="right"/>
    </xf>
    <xf numFmtId="0" fontId="21" fillId="0" borderId="0" xfId="0" applyFont="1" applyAlignment="1">
      <alignment horizontal="right"/>
    </xf>
    <xf numFmtId="43" fontId="22" fillId="0" borderId="0" xfId="42" applyFont="1" applyBorder="1" applyAlignment="1">
      <alignment horizontal="center"/>
    </xf>
    <xf numFmtId="1" fontId="21" fillId="0" borderId="0" xfId="0" applyNumberFormat="1" applyFont="1" applyAlignment="1">
      <alignment horizontal="center"/>
    </xf>
    <xf numFmtId="43" fontId="21" fillId="0" borderId="0" xfId="0" applyNumberFormat="1" applyFont="1" applyBorder="1" applyAlignment="1">
      <alignment horizontal="center"/>
    </xf>
    <xf numFmtId="184" fontId="21" fillId="0" borderId="0" xfId="0" applyNumberFormat="1" applyFont="1" applyAlignment="1">
      <alignment horizontal="center"/>
    </xf>
    <xf numFmtId="0" fontId="22" fillId="0" borderId="0" xfId="0" applyNumberFormat="1" applyFont="1" applyBorder="1" applyAlignment="1">
      <alignment vertical="center" wrapText="1"/>
    </xf>
    <xf numFmtId="0" fontId="22" fillId="0" borderId="10" xfId="0" applyFont="1" applyBorder="1" applyAlignment="1">
      <alignment/>
    </xf>
    <xf numFmtId="0" fontId="21" fillId="0" borderId="10" xfId="0" applyFont="1" applyFill="1" applyBorder="1" applyAlignment="1">
      <alignment/>
    </xf>
    <xf numFmtId="49" fontId="25" fillId="0" borderId="10" xfId="0" applyNumberFormat="1" applyFont="1" applyFill="1" applyBorder="1" applyAlignment="1">
      <alignment vertical="center" wrapText="1"/>
    </xf>
    <xf numFmtId="0" fontId="25" fillId="0" borderId="10" xfId="0" applyFont="1" applyFill="1" applyBorder="1" applyAlignment="1">
      <alignment/>
    </xf>
    <xf numFmtId="0" fontId="25" fillId="0" borderId="10" xfId="0"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3" fontId="25" fillId="0" borderId="10"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vertical="center" wrapText="1"/>
    </xf>
    <xf numFmtId="4" fontId="25" fillId="0" borderId="10" xfId="0" applyNumberFormat="1" applyFont="1" applyFill="1" applyBorder="1" applyAlignment="1">
      <alignment horizontal="center" vertical="center" wrapText="1"/>
    </xf>
    <xf numFmtId="14" fontId="25" fillId="0" borderId="10" xfId="0" applyNumberFormat="1" applyFont="1" applyFill="1" applyBorder="1" applyAlignment="1">
      <alignment horizontal="center" vertical="center" wrapText="1"/>
    </xf>
    <xf numFmtId="0" fontId="25" fillId="0" borderId="10" xfId="0" applyNumberFormat="1" applyFont="1" applyFill="1" applyBorder="1" applyAlignment="1">
      <alignment vertical="center" wrapText="1"/>
    </xf>
    <xf numFmtId="0" fontId="25" fillId="0" borderId="10" xfId="0" applyNumberFormat="1"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Fill="1" applyBorder="1" applyAlignment="1">
      <alignment vertical="justify" wrapText="1"/>
    </xf>
    <xf numFmtId="0" fontId="25" fillId="0" borderId="0" xfId="0" applyFont="1" applyAlignment="1">
      <alignment horizontal="center" vertical="center" wrapText="1"/>
    </xf>
    <xf numFmtId="3" fontId="25" fillId="0" borderId="10" xfId="0" applyNumberFormat="1" applyFont="1" applyBorder="1" applyAlignment="1">
      <alignment horizontal="center" vertical="center" wrapText="1"/>
    </xf>
    <xf numFmtId="14" fontId="25" fillId="0" borderId="10" xfId="0" applyNumberFormat="1" applyFont="1" applyBorder="1" applyAlignment="1">
      <alignment horizontal="center" vertical="center" wrapText="1"/>
    </xf>
    <xf numFmtId="0" fontId="25" fillId="0" borderId="10" xfId="0" applyNumberFormat="1" applyFont="1" applyBorder="1" applyAlignment="1">
      <alignment horizontal="center" vertical="center" wrapText="1"/>
    </xf>
    <xf numFmtId="0" fontId="25" fillId="0" borderId="10" xfId="0" applyFont="1" applyBorder="1" applyAlignment="1">
      <alignment vertical="center" wrapText="1"/>
    </xf>
    <xf numFmtId="0" fontId="25" fillId="0" borderId="10" xfId="0" applyFont="1" applyBorder="1" applyAlignment="1">
      <alignment horizontal="center" vertical="center"/>
    </xf>
    <xf numFmtId="0" fontId="22" fillId="0" borderId="10" xfId="0" applyFont="1" applyFill="1" applyBorder="1" applyAlignment="1">
      <alignment/>
    </xf>
    <xf numFmtId="0" fontId="21" fillId="0" borderId="0" xfId="0" applyFont="1" applyFill="1" applyAlignment="1">
      <alignment horizontal="center"/>
    </xf>
    <xf numFmtId="0" fontId="26" fillId="0" borderId="10" xfId="0"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0" fontId="21" fillId="0" borderId="0" xfId="0" applyFont="1" applyFill="1" applyAlignment="1">
      <alignment vertical="center" wrapText="1"/>
    </xf>
    <xf numFmtId="0" fontId="25" fillId="0" borderId="0" xfId="0" applyFont="1" applyFill="1" applyAlignment="1">
      <alignment horizontal="center" vertical="center"/>
    </xf>
    <xf numFmtId="0" fontId="28" fillId="0" borderId="10" xfId="0" applyFont="1" applyFill="1" applyBorder="1" applyAlignment="1">
      <alignment horizontal="center" vertical="center" wrapText="1"/>
    </xf>
    <xf numFmtId="0" fontId="28" fillId="0" borderId="0" xfId="0" applyFont="1" applyFill="1" applyAlignment="1">
      <alignment horizontal="center" vertical="center" wrapText="1"/>
    </xf>
    <xf numFmtId="1" fontId="25" fillId="0" borderId="10" xfId="0" applyNumberFormat="1" applyFont="1" applyFill="1" applyBorder="1" applyAlignment="1">
      <alignment horizontal="center" vertical="center"/>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0" fontId="28" fillId="0" borderId="10" xfId="0" applyFont="1" applyBorder="1" applyAlignment="1">
      <alignment horizontal="center" vertical="top" wrapText="1"/>
    </xf>
    <xf numFmtId="0" fontId="28" fillId="0" borderId="0" xfId="0" applyFont="1" applyAlignment="1">
      <alignment/>
    </xf>
    <xf numFmtId="0" fontId="25" fillId="0" borderId="0" xfId="0" applyFont="1" applyFill="1" applyAlignment="1">
      <alignment/>
    </xf>
    <xf numFmtId="0" fontId="25" fillId="0" borderId="0" xfId="0" applyFont="1" applyAlignment="1">
      <alignment horizontal="center" vertical="center"/>
    </xf>
    <xf numFmtId="0" fontId="25" fillId="0" borderId="0" xfId="0" applyFont="1" applyAlignment="1">
      <alignment vertical="center" wrapText="1"/>
    </xf>
    <xf numFmtId="0" fontId="22" fillId="0" borderId="10" xfId="0" applyFont="1" applyBorder="1" applyAlignment="1">
      <alignment vertical="center"/>
    </xf>
    <xf numFmtId="3" fontId="22"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1" fillId="0" borderId="10" xfId="0" applyFont="1" applyBorder="1" applyAlignment="1">
      <alignment vertical="center"/>
    </xf>
    <xf numFmtId="0" fontId="21" fillId="0" borderId="0" xfId="0" applyFont="1" applyAlignment="1">
      <alignment vertical="center"/>
    </xf>
    <xf numFmtId="0" fontId="28" fillId="0" borderId="10" xfId="0" applyFont="1" applyBorder="1" applyAlignment="1">
      <alignment horizontal="center" vertical="center" wrapText="1"/>
    </xf>
    <xf numFmtId="0" fontId="28" fillId="0" borderId="0" xfId="0" applyFont="1" applyAlignment="1">
      <alignment horizontal="center" vertical="center" wrapText="1"/>
    </xf>
    <xf numFmtId="0" fontId="25" fillId="0" borderId="10" xfId="0" applyNumberFormat="1" applyFont="1" applyBorder="1" applyAlignment="1">
      <alignment horizontal="center" vertical="center"/>
    </xf>
    <xf numFmtId="0" fontId="25" fillId="20" borderId="10" xfId="0" applyFont="1" applyFill="1" applyBorder="1" applyAlignment="1">
      <alignment horizontal="center" vertical="center" wrapText="1"/>
    </xf>
    <xf numFmtId="14" fontId="25" fillId="20" borderId="10" xfId="0" applyNumberFormat="1" applyFont="1" applyFill="1" applyBorder="1" applyAlignment="1">
      <alignment horizontal="center" vertical="center" wrapText="1"/>
    </xf>
    <xf numFmtId="0" fontId="25" fillId="20" borderId="10" xfId="0" applyFont="1" applyFill="1" applyBorder="1" applyAlignment="1">
      <alignment vertical="center" wrapText="1"/>
    </xf>
    <xf numFmtId="0" fontId="25" fillId="0" borderId="10" xfId="0" applyFont="1" applyFill="1" applyBorder="1" applyAlignment="1">
      <alignment horizontal="center"/>
    </xf>
    <xf numFmtId="0" fontId="30" fillId="0" borderId="10" xfId="0" applyFont="1" applyFill="1" applyBorder="1" applyAlignment="1">
      <alignment vertical="center" wrapText="1"/>
    </xf>
    <xf numFmtId="3" fontId="26" fillId="20" borderId="10" xfId="0" applyNumberFormat="1" applyFont="1" applyFill="1" applyBorder="1" applyAlignment="1">
      <alignment horizontal="center" vertical="center" wrapText="1"/>
    </xf>
    <xf numFmtId="0" fontId="26" fillId="20" borderId="10" xfId="0" applyFont="1" applyFill="1" applyBorder="1" applyAlignment="1">
      <alignment horizontal="center" vertical="center"/>
    </xf>
    <xf numFmtId="0" fontId="25" fillId="24" borderId="10" xfId="0" applyFont="1" applyFill="1" applyBorder="1" applyAlignment="1">
      <alignment vertical="center" wrapText="1"/>
    </xf>
    <xf numFmtId="193" fontId="22" fillId="0" borderId="10" xfId="42" applyNumberFormat="1" applyFont="1" applyBorder="1" applyAlignment="1">
      <alignment horizontal="center" vertical="center"/>
    </xf>
    <xf numFmtId="0" fontId="22" fillId="0" borderId="10" xfId="0" applyFont="1" applyBorder="1" applyAlignment="1">
      <alignment horizontal="left" vertical="center"/>
    </xf>
    <xf numFmtId="0" fontId="22" fillId="0" borderId="10" xfId="0" applyFont="1" applyBorder="1" applyAlignment="1">
      <alignment horizontal="right" vertical="center"/>
    </xf>
    <xf numFmtId="0" fontId="22" fillId="0" borderId="0" xfId="0" applyFont="1" applyAlignment="1">
      <alignment horizontal="center" vertical="center"/>
    </xf>
    <xf numFmtId="0" fontId="28" fillId="0" borderId="0" xfId="0" applyFont="1" applyAlignment="1">
      <alignment horizontal="center" vertical="center"/>
    </xf>
    <xf numFmtId="0" fontId="22" fillId="24" borderId="10" xfId="0" applyFont="1" applyFill="1" applyBorder="1" applyAlignment="1">
      <alignment horizontal="center" vertical="center"/>
    </xf>
    <xf numFmtId="0" fontId="21" fillId="24" borderId="0" xfId="0" applyFont="1" applyFill="1" applyAlignment="1">
      <alignment/>
    </xf>
    <xf numFmtId="0" fontId="22" fillId="24" borderId="10" xfId="0" applyFont="1" applyFill="1" applyBorder="1" applyAlignment="1">
      <alignment horizontal="center" vertical="center" wrapText="1"/>
    </xf>
    <xf numFmtId="0" fontId="21" fillId="24" borderId="11" xfId="0" applyNumberFormat="1" applyFont="1" applyFill="1" applyBorder="1" applyAlignment="1">
      <alignment horizontal="center" vertical="center"/>
    </xf>
    <xf numFmtId="0" fontId="21" fillId="24" borderId="11" xfId="0" applyFont="1" applyFill="1" applyBorder="1" applyAlignment="1">
      <alignment/>
    </xf>
    <xf numFmtId="0" fontId="21" fillId="24" borderId="11" xfId="0" applyFont="1" applyFill="1" applyBorder="1" applyAlignment="1">
      <alignment horizontal="center" vertical="center"/>
    </xf>
    <xf numFmtId="193" fontId="21" fillId="24" borderId="11" xfId="42" applyNumberFormat="1" applyFont="1" applyFill="1" applyBorder="1" applyAlignment="1">
      <alignment horizontal="center" vertical="center"/>
    </xf>
    <xf numFmtId="0" fontId="21" fillId="24" borderId="12" xfId="0" applyNumberFormat="1" applyFont="1" applyFill="1" applyBorder="1" applyAlignment="1">
      <alignment horizontal="center" vertical="center"/>
    </xf>
    <xf numFmtId="0" fontId="21" fillId="24" borderId="12" xfId="0" applyFont="1" applyFill="1" applyBorder="1" applyAlignment="1">
      <alignment/>
    </xf>
    <xf numFmtId="0" fontId="21" fillId="24" borderId="12" xfId="0" applyFont="1" applyFill="1" applyBorder="1" applyAlignment="1">
      <alignment horizontal="center" vertical="center"/>
    </xf>
    <xf numFmtId="193" fontId="21" fillId="24" borderId="12" xfId="0" applyNumberFormat="1" applyFont="1" applyFill="1" applyBorder="1" applyAlignment="1">
      <alignment vertical="center"/>
    </xf>
    <xf numFmtId="193" fontId="21" fillId="24" borderId="12" xfId="42" applyNumberFormat="1" applyFont="1" applyFill="1" applyBorder="1" applyAlignment="1">
      <alignment horizontal="center" vertical="center"/>
    </xf>
    <xf numFmtId="0" fontId="21" fillId="24" borderId="13" xfId="0" applyNumberFormat="1" applyFont="1" applyFill="1" applyBorder="1" applyAlignment="1">
      <alignment horizontal="center" vertical="center"/>
    </xf>
    <xf numFmtId="0" fontId="21" fillId="24" borderId="13" xfId="0" applyFont="1" applyFill="1" applyBorder="1" applyAlignment="1">
      <alignment/>
    </xf>
    <xf numFmtId="0" fontId="21" fillId="24" borderId="13" xfId="0" applyFont="1" applyFill="1" applyBorder="1" applyAlignment="1">
      <alignment horizontal="center" vertical="center"/>
    </xf>
    <xf numFmtId="193" fontId="21" fillId="24" borderId="13" xfId="0" applyNumberFormat="1" applyFont="1" applyFill="1" applyBorder="1" applyAlignment="1">
      <alignment vertical="center"/>
    </xf>
    <xf numFmtId="0" fontId="22" fillId="24" borderId="14" xfId="0" applyNumberFormat="1" applyFont="1" applyFill="1" applyBorder="1" applyAlignment="1">
      <alignment horizontal="center" vertical="center"/>
    </xf>
    <xf numFmtId="193" fontId="22" fillId="24" borderId="14" xfId="0" applyNumberFormat="1" applyFont="1" applyFill="1" applyBorder="1" applyAlignment="1">
      <alignment horizontal="center" vertical="center"/>
    </xf>
    <xf numFmtId="193" fontId="22" fillId="24" borderId="10" xfId="0" applyNumberFormat="1" applyFont="1" applyFill="1" applyBorder="1" applyAlignment="1">
      <alignment vertical="center"/>
    </xf>
    <xf numFmtId="0" fontId="22" fillId="24" borderId="0" xfId="0" applyFont="1" applyFill="1" applyAlignment="1">
      <alignment/>
    </xf>
    <xf numFmtId="0" fontId="22" fillId="24" borderId="11" xfId="0" applyFont="1" applyFill="1" applyBorder="1" applyAlignment="1">
      <alignment horizontal="center" vertical="center"/>
    </xf>
    <xf numFmtId="193" fontId="22" fillId="24" borderId="11" xfId="0" applyNumberFormat="1" applyFont="1" applyFill="1" applyBorder="1" applyAlignment="1">
      <alignment vertical="center"/>
    </xf>
    <xf numFmtId="0" fontId="22" fillId="24" borderId="12" xfId="0" applyFont="1" applyFill="1" applyBorder="1" applyAlignment="1">
      <alignment horizontal="center" vertical="center"/>
    </xf>
    <xf numFmtId="193" fontId="22" fillId="24" borderId="12" xfId="0" applyNumberFormat="1" applyFont="1" applyFill="1" applyBorder="1" applyAlignment="1">
      <alignment vertical="center"/>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3" fontId="21" fillId="0" borderId="10"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0" fontId="21" fillId="0" borderId="15" xfId="0" applyFont="1" applyBorder="1" applyAlignment="1">
      <alignment vertical="center" wrapText="1"/>
    </xf>
    <xf numFmtId="0" fontId="25" fillId="24" borderId="10" xfId="0" applyFont="1" applyFill="1" applyBorder="1" applyAlignment="1">
      <alignment horizontal="center" vertical="center" wrapText="1"/>
    </xf>
    <xf numFmtId="0" fontId="22" fillId="24" borderId="15" xfId="0" applyFont="1" applyFill="1" applyBorder="1" applyAlignment="1">
      <alignment horizontal="center" vertical="center"/>
    </xf>
    <xf numFmtId="0" fontId="21" fillId="24" borderId="14" xfId="0" applyFont="1" applyFill="1" applyBorder="1" applyAlignment="1">
      <alignment/>
    </xf>
    <xf numFmtId="0" fontId="23" fillId="0" borderId="0" xfId="0" applyNumberFormat="1" applyFont="1" applyBorder="1" applyAlignment="1">
      <alignment horizontal="center" vertical="center" wrapText="1"/>
    </xf>
    <xf numFmtId="0" fontId="22" fillId="24" borderId="15" xfId="0" applyNumberFormat="1" applyFont="1" applyFill="1" applyBorder="1" applyAlignment="1">
      <alignment horizontal="center" vertical="center"/>
    </xf>
    <xf numFmtId="0" fontId="22" fillId="24" borderId="14" xfId="0" applyNumberFormat="1" applyFont="1" applyFill="1" applyBorder="1" applyAlignment="1">
      <alignment horizontal="center" vertical="center"/>
    </xf>
    <xf numFmtId="0" fontId="22" fillId="24" borderId="10" xfId="0" applyNumberFormat="1" applyFont="1" applyFill="1" applyBorder="1" applyAlignment="1">
      <alignment horizontal="center" vertical="center"/>
    </xf>
    <xf numFmtId="0" fontId="22" fillId="24" borderId="10" xfId="0" applyFont="1" applyFill="1" applyBorder="1" applyAlignment="1">
      <alignment horizontal="center" vertical="center"/>
    </xf>
    <xf numFmtId="0" fontId="22" fillId="24" borderId="14" xfId="0" applyFont="1" applyFill="1" applyBorder="1" applyAlignment="1">
      <alignment horizontal="center" vertical="center"/>
    </xf>
    <xf numFmtId="0" fontId="24" fillId="0" borderId="0" xfId="0" applyNumberFormat="1" applyFont="1" applyBorder="1" applyAlignment="1">
      <alignment horizontal="center" vertical="center" wrapText="1"/>
    </xf>
    <xf numFmtId="0" fontId="22" fillId="24" borderId="15" xfId="0" applyFont="1" applyFill="1" applyBorder="1" applyAlignment="1">
      <alignment horizontal="center" vertical="center" wrapText="1"/>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2" fillId="0" borderId="15" xfId="0" applyFont="1" applyFill="1" applyBorder="1" applyAlignment="1">
      <alignment horizontal="center"/>
    </xf>
    <xf numFmtId="0" fontId="22" fillId="0" borderId="20" xfId="0" applyFont="1" applyFill="1" applyBorder="1" applyAlignment="1">
      <alignment horizontal="center"/>
    </xf>
    <xf numFmtId="0" fontId="22" fillId="0" borderId="14" xfId="0" applyFont="1" applyFill="1" applyBorder="1" applyAlignment="1">
      <alignment horizontal="center"/>
    </xf>
    <xf numFmtId="0" fontId="23" fillId="0" borderId="0" xfId="0" applyFont="1" applyFill="1" applyAlignment="1">
      <alignment horizontal="center" vertical="center" wrapText="1"/>
    </xf>
    <xf numFmtId="0" fontId="23"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20" xfId="0" applyFont="1" applyBorder="1" applyAlignment="1">
      <alignment horizontal="center" vertical="center"/>
    </xf>
    <xf numFmtId="0" fontId="22" fillId="0" borderId="14" xfId="0" applyFont="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2" fillId="0" borderId="15" xfId="0" applyFont="1" applyBorder="1" applyAlignment="1">
      <alignment horizontal="center"/>
    </xf>
    <xf numFmtId="0" fontId="22" fillId="0" borderId="20" xfId="0" applyFont="1" applyBorder="1" applyAlignment="1">
      <alignment horizontal="center"/>
    </xf>
    <xf numFmtId="0" fontId="22" fillId="0" borderId="14" xfId="0" applyFont="1" applyBorder="1" applyAlignment="1">
      <alignment horizontal="center"/>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9" fillId="0" borderId="10" xfId="0" applyFont="1" applyBorder="1" applyAlignment="1">
      <alignment horizontal="center" vertical="center" wrapText="1"/>
    </xf>
    <xf numFmtId="0" fontId="26" fillId="20" borderId="15" xfId="0" applyFont="1" applyFill="1" applyBorder="1" applyAlignment="1">
      <alignment horizontal="center" vertical="center"/>
    </xf>
    <xf numFmtId="0" fontId="26" fillId="20" borderId="20" xfId="0" applyFont="1" applyFill="1" applyBorder="1" applyAlignment="1">
      <alignment horizontal="center" vertical="center"/>
    </xf>
    <xf numFmtId="0" fontId="26" fillId="20" borderId="14" xfId="0" applyFont="1" applyFill="1" applyBorder="1" applyAlignment="1">
      <alignment horizontal="center" vertical="center"/>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9"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9"/>
  <sheetViews>
    <sheetView workbookViewId="0" topLeftCell="A4">
      <selection activeCell="E20" sqref="E20"/>
    </sheetView>
  </sheetViews>
  <sheetFormatPr defaultColWidth="9.140625" defaultRowHeight="12.75"/>
  <cols>
    <col min="1" max="1" width="7.7109375" style="14" customWidth="1"/>
    <col min="2" max="2" width="23.7109375" style="3" customWidth="1"/>
    <col min="3" max="3" width="10.421875" style="11" customWidth="1"/>
    <col min="4" max="4" width="13.140625" style="11" customWidth="1"/>
    <col min="5" max="5" width="9.8515625" style="3" customWidth="1"/>
    <col min="6" max="8" width="10.28125" style="3" customWidth="1"/>
    <col min="9" max="16384" width="9.140625" style="3" customWidth="1"/>
  </cols>
  <sheetData>
    <row r="1" spans="1:8" ht="42.75" customHeight="1">
      <c r="A1" s="112" t="s">
        <v>98</v>
      </c>
      <c r="B1" s="112"/>
      <c r="C1" s="112"/>
      <c r="D1" s="112"/>
      <c r="E1" s="112"/>
      <c r="F1" s="112"/>
      <c r="G1" s="112"/>
      <c r="H1" s="112"/>
    </row>
    <row r="2" spans="1:6" ht="32.25" customHeight="1">
      <c r="A2" s="118"/>
      <c r="B2" s="118"/>
      <c r="C2" s="118"/>
      <c r="D2" s="118"/>
      <c r="E2" s="118"/>
      <c r="F2" s="21"/>
    </row>
    <row r="3" spans="1:8" s="81" customFormat="1" ht="34.5" customHeight="1">
      <c r="A3" s="115" t="s">
        <v>3</v>
      </c>
      <c r="B3" s="116" t="s">
        <v>62</v>
      </c>
      <c r="C3" s="110" t="s">
        <v>102</v>
      </c>
      <c r="D3" s="117"/>
      <c r="E3" s="119" t="s">
        <v>103</v>
      </c>
      <c r="F3" s="111"/>
      <c r="G3" s="110" t="s">
        <v>104</v>
      </c>
      <c r="H3" s="111"/>
    </row>
    <row r="4" spans="1:8" s="81" customFormat="1" ht="31.5" customHeight="1">
      <c r="A4" s="115"/>
      <c r="B4" s="116"/>
      <c r="C4" s="82" t="s">
        <v>64</v>
      </c>
      <c r="D4" s="80" t="s">
        <v>65</v>
      </c>
      <c r="E4" s="82" t="s">
        <v>64</v>
      </c>
      <c r="F4" s="80" t="s">
        <v>65</v>
      </c>
      <c r="G4" s="82" t="s">
        <v>64</v>
      </c>
      <c r="H4" s="80" t="s">
        <v>65</v>
      </c>
    </row>
    <row r="5" spans="1:8" s="81" customFormat="1" ht="18" customHeight="1">
      <c r="A5" s="83">
        <v>1</v>
      </c>
      <c r="B5" s="84" t="s">
        <v>66</v>
      </c>
      <c r="C5" s="100"/>
      <c r="D5" s="101"/>
      <c r="E5" s="85"/>
      <c r="F5" s="86"/>
      <c r="G5" s="85"/>
      <c r="H5" s="86"/>
    </row>
    <row r="6" spans="1:8" s="81" customFormat="1" ht="18" customHeight="1">
      <c r="A6" s="87">
        <v>2</v>
      </c>
      <c r="B6" s="88" t="s">
        <v>67</v>
      </c>
      <c r="C6" s="102"/>
      <c r="D6" s="103"/>
      <c r="E6" s="89"/>
      <c r="F6" s="91"/>
      <c r="G6" s="89"/>
      <c r="H6" s="91"/>
    </row>
    <row r="7" spans="1:8" s="81" customFormat="1" ht="18" customHeight="1">
      <c r="A7" s="87">
        <v>3</v>
      </c>
      <c r="B7" s="88" t="s">
        <v>68</v>
      </c>
      <c r="C7" s="102"/>
      <c r="D7" s="103"/>
      <c r="E7" s="89"/>
      <c r="F7" s="91"/>
      <c r="G7" s="89"/>
      <c r="H7" s="91"/>
    </row>
    <row r="8" spans="1:8" s="81" customFormat="1" ht="18" customHeight="1">
      <c r="A8" s="87">
        <v>4</v>
      </c>
      <c r="B8" s="88" t="s">
        <v>69</v>
      </c>
      <c r="C8" s="102"/>
      <c r="D8" s="103"/>
      <c r="E8" s="89"/>
      <c r="F8" s="91"/>
      <c r="G8" s="89"/>
      <c r="H8" s="91"/>
    </row>
    <row r="9" spans="1:8" s="81" customFormat="1" ht="18" customHeight="1">
      <c r="A9" s="87">
        <v>5</v>
      </c>
      <c r="B9" s="88" t="s">
        <v>70</v>
      </c>
      <c r="C9" s="102"/>
      <c r="D9" s="103"/>
      <c r="E9" s="89"/>
      <c r="F9" s="91"/>
      <c r="G9" s="89"/>
      <c r="H9" s="91"/>
    </row>
    <row r="10" spans="1:8" s="81" customFormat="1" ht="18" customHeight="1">
      <c r="A10" s="87">
        <v>6</v>
      </c>
      <c r="B10" s="88" t="s">
        <v>71</v>
      </c>
      <c r="C10" s="102"/>
      <c r="D10" s="103"/>
      <c r="E10" s="89"/>
      <c r="F10" s="91"/>
      <c r="G10" s="89"/>
      <c r="H10" s="91"/>
    </row>
    <row r="11" spans="1:8" s="81" customFormat="1" ht="18" customHeight="1">
      <c r="A11" s="87">
        <v>7</v>
      </c>
      <c r="B11" s="88" t="s">
        <v>72</v>
      </c>
      <c r="C11" s="102"/>
      <c r="D11" s="103"/>
      <c r="E11" s="89"/>
      <c r="F11" s="91"/>
      <c r="G11" s="89"/>
      <c r="H11" s="91"/>
    </row>
    <row r="12" spans="1:8" s="81" customFormat="1" ht="18" customHeight="1">
      <c r="A12" s="87">
        <v>8</v>
      </c>
      <c r="B12" s="88" t="s">
        <v>73</v>
      </c>
      <c r="C12" s="102"/>
      <c r="D12" s="103"/>
      <c r="E12" s="89"/>
      <c r="F12" s="91"/>
      <c r="G12" s="89"/>
      <c r="H12" s="91"/>
    </row>
    <row r="13" spans="1:8" s="81" customFormat="1" ht="18" customHeight="1">
      <c r="A13" s="87">
        <v>9</v>
      </c>
      <c r="B13" s="88" t="s">
        <v>74</v>
      </c>
      <c r="C13" s="102">
        <f>E13+G13</f>
        <v>2</v>
      </c>
      <c r="D13" s="103">
        <f>F13+H13</f>
        <v>45686</v>
      </c>
      <c r="E13" s="89">
        <f>'Q9'!D8</f>
        <v>2</v>
      </c>
      <c r="F13" s="91">
        <f>'Q9'!F8</f>
        <v>45686</v>
      </c>
      <c r="G13" s="89"/>
      <c r="H13" s="91"/>
    </row>
    <row r="14" spans="1:8" s="81" customFormat="1" ht="18" customHeight="1">
      <c r="A14" s="87">
        <v>10</v>
      </c>
      <c r="B14" s="88" t="s">
        <v>75</v>
      </c>
      <c r="C14" s="102"/>
      <c r="D14" s="103"/>
      <c r="E14" s="89"/>
      <c r="F14" s="90"/>
      <c r="G14" s="89"/>
      <c r="H14" s="90"/>
    </row>
    <row r="15" spans="1:8" s="81" customFormat="1" ht="18" customHeight="1">
      <c r="A15" s="87">
        <v>11</v>
      </c>
      <c r="B15" s="88" t="s">
        <v>76</v>
      </c>
      <c r="C15" s="102"/>
      <c r="D15" s="103"/>
      <c r="E15" s="89"/>
      <c r="F15" s="90"/>
      <c r="G15" s="89"/>
      <c r="H15" s="90"/>
    </row>
    <row r="16" spans="1:8" s="81" customFormat="1" ht="18" customHeight="1">
      <c r="A16" s="87">
        <v>12</v>
      </c>
      <c r="B16" s="88" t="s">
        <v>77</v>
      </c>
      <c r="C16" s="102"/>
      <c r="D16" s="103"/>
      <c r="E16" s="89"/>
      <c r="F16" s="90"/>
      <c r="G16" s="89"/>
      <c r="H16" s="90"/>
    </row>
    <row r="17" spans="1:8" s="81" customFormat="1" ht="18" customHeight="1">
      <c r="A17" s="87">
        <v>13</v>
      </c>
      <c r="B17" s="88" t="s">
        <v>117</v>
      </c>
      <c r="C17" s="102"/>
      <c r="D17" s="103"/>
      <c r="E17" s="89"/>
      <c r="F17" s="90"/>
      <c r="G17" s="89"/>
      <c r="H17" s="90"/>
    </row>
    <row r="18" spans="1:8" s="81" customFormat="1" ht="18" customHeight="1">
      <c r="A18" s="87">
        <v>14</v>
      </c>
      <c r="B18" s="88" t="s">
        <v>118</v>
      </c>
      <c r="C18" s="102">
        <f>E18+G18</f>
        <v>2</v>
      </c>
      <c r="D18" s="103">
        <f>F18+H18</f>
        <v>7919</v>
      </c>
      <c r="E18" s="89">
        <f>'BINH TAN'!D8</f>
        <v>2</v>
      </c>
      <c r="F18" s="90">
        <f>'BINH TAN'!F8</f>
        <v>7919</v>
      </c>
      <c r="G18" s="89"/>
      <c r="H18" s="90"/>
    </row>
    <row r="19" spans="1:8" s="81" customFormat="1" ht="18" customHeight="1">
      <c r="A19" s="87">
        <v>15</v>
      </c>
      <c r="B19" s="88" t="s">
        <v>119</v>
      </c>
      <c r="C19" s="102"/>
      <c r="D19" s="103"/>
      <c r="E19" s="89"/>
      <c r="F19" s="90"/>
      <c r="G19" s="89"/>
      <c r="H19" s="90"/>
    </row>
    <row r="20" spans="1:8" s="81" customFormat="1" ht="18" customHeight="1">
      <c r="A20" s="87">
        <v>16</v>
      </c>
      <c r="B20" s="88" t="s">
        <v>120</v>
      </c>
      <c r="C20" s="102"/>
      <c r="D20" s="103"/>
      <c r="E20" s="89"/>
      <c r="F20" s="90"/>
      <c r="G20" s="89"/>
      <c r="H20" s="90"/>
    </row>
    <row r="21" spans="1:8" s="81" customFormat="1" ht="18" customHeight="1">
      <c r="A21" s="87">
        <v>17</v>
      </c>
      <c r="B21" s="88" t="s">
        <v>121</v>
      </c>
      <c r="C21" s="102"/>
      <c r="D21" s="103"/>
      <c r="E21" s="89"/>
      <c r="F21" s="90"/>
      <c r="G21" s="89"/>
      <c r="H21" s="90"/>
    </row>
    <row r="22" spans="1:8" s="81" customFormat="1" ht="18" customHeight="1">
      <c r="A22" s="87">
        <v>18</v>
      </c>
      <c r="B22" s="88" t="s">
        <v>122</v>
      </c>
      <c r="C22" s="102">
        <f>E22+G22</f>
        <v>1</v>
      </c>
      <c r="D22" s="103">
        <f>F22+H22</f>
        <v>21566</v>
      </c>
      <c r="E22" s="89">
        <f>'THU DUC'!D7</f>
        <v>1</v>
      </c>
      <c r="F22" s="91">
        <f>'THU DUC'!F7</f>
        <v>21566</v>
      </c>
      <c r="G22" s="89"/>
      <c r="H22" s="91"/>
    </row>
    <row r="23" spans="1:8" s="81" customFormat="1" ht="18" customHeight="1">
      <c r="A23" s="87">
        <v>19</v>
      </c>
      <c r="B23" s="88" t="s">
        <v>123</v>
      </c>
      <c r="C23" s="102"/>
      <c r="D23" s="103"/>
      <c r="E23" s="89"/>
      <c r="F23" s="90"/>
      <c r="G23" s="89"/>
      <c r="H23" s="90"/>
    </row>
    <row r="24" spans="1:8" s="81" customFormat="1" ht="18" customHeight="1">
      <c r="A24" s="87">
        <v>20</v>
      </c>
      <c r="B24" s="88" t="s">
        <v>124</v>
      </c>
      <c r="C24" s="102">
        <f>E24+G24</f>
        <v>5</v>
      </c>
      <c r="D24" s="103">
        <f>F24+H24</f>
        <v>321235</v>
      </c>
      <c r="E24" s="89">
        <f>'BINH CHANH'!A6</f>
        <v>1</v>
      </c>
      <c r="F24" s="90">
        <f>'BINH CHANH'!G6</f>
        <v>36889</v>
      </c>
      <c r="G24" s="89">
        <f>'BINH CHANH'!E7</f>
        <v>4</v>
      </c>
      <c r="H24" s="90">
        <f>'BINH CHANH'!G7</f>
        <v>284346</v>
      </c>
    </row>
    <row r="25" spans="1:8" s="81" customFormat="1" ht="18" customHeight="1">
      <c r="A25" s="87">
        <v>21</v>
      </c>
      <c r="B25" s="88" t="s">
        <v>125</v>
      </c>
      <c r="C25" s="102"/>
      <c r="D25" s="103"/>
      <c r="E25" s="89"/>
      <c r="F25" s="90"/>
      <c r="G25" s="89"/>
      <c r="H25" s="90"/>
    </row>
    <row r="26" spans="1:8" s="81" customFormat="1" ht="18" customHeight="1">
      <c r="A26" s="87">
        <v>22</v>
      </c>
      <c r="B26" s="88" t="s">
        <v>126</v>
      </c>
      <c r="C26" s="102"/>
      <c r="D26" s="103"/>
      <c r="E26" s="89"/>
      <c r="F26" s="91"/>
      <c r="G26" s="89"/>
      <c r="H26" s="91"/>
    </row>
    <row r="27" spans="1:8" s="81" customFormat="1" ht="18" customHeight="1">
      <c r="A27" s="87">
        <v>23</v>
      </c>
      <c r="B27" s="88" t="s">
        <v>127</v>
      </c>
      <c r="C27" s="102"/>
      <c r="D27" s="103"/>
      <c r="E27" s="89"/>
      <c r="F27" s="90"/>
      <c r="G27" s="89"/>
      <c r="H27" s="90"/>
    </row>
    <row r="28" spans="1:8" s="81" customFormat="1" ht="18" customHeight="1">
      <c r="A28" s="92">
        <v>24</v>
      </c>
      <c r="B28" s="93" t="s">
        <v>128</v>
      </c>
      <c r="C28" s="102">
        <f>E28+G28</f>
        <v>1</v>
      </c>
      <c r="D28" s="103">
        <f>F28+H28</f>
        <v>1308</v>
      </c>
      <c r="E28" s="94">
        <f>'NHA BE'!D7</f>
        <v>1</v>
      </c>
      <c r="F28" s="95">
        <f>'NHA BE'!G7</f>
        <v>1308</v>
      </c>
      <c r="G28" s="94"/>
      <c r="H28" s="95"/>
    </row>
    <row r="29" spans="1:8" s="99" customFormat="1" ht="18" customHeight="1">
      <c r="A29" s="113" t="s">
        <v>63</v>
      </c>
      <c r="B29" s="114"/>
      <c r="C29" s="96">
        <f>E29+G29</f>
        <v>11</v>
      </c>
      <c r="D29" s="97">
        <f>F29+H29</f>
        <v>397714</v>
      </c>
      <c r="E29" s="80">
        <f>SUM(E5:E28)</f>
        <v>7</v>
      </c>
      <c r="F29" s="98">
        <f>SUM(F5:F28)</f>
        <v>113368</v>
      </c>
      <c r="G29" s="80">
        <f>SUM(G5:G28)</f>
        <v>4</v>
      </c>
      <c r="H29" s="98">
        <f>SUM(H5:H28)</f>
        <v>284346</v>
      </c>
    </row>
  </sheetData>
  <sheetProtection/>
  <mergeCells count="8">
    <mergeCell ref="G3:H3"/>
    <mergeCell ref="A1:H1"/>
    <mergeCell ref="A29:B29"/>
    <mergeCell ref="A3:A4"/>
    <mergeCell ref="B3:B4"/>
    <mergeCell ref="C3:D3"/>
    <mergeCell ref="A2:E2"/>
    <mergeCell ref="E3:F3"/>
  </mergeCells>
  <printOptions horizontalCentered="1"/>
  <pageMargins left="0.29" right="0.3" top="1" bottom="1" header="0.5" footer="0.5"/>
  <pageSetup horizontalDpi="600" verticalDpi="600" orientation="portrait" paperSize="9" r:id="rId1"/>
  <headerFooter alignWithMargins="0">
    <oddHeader>&amp;R&amp;"Times New Roman,Bold"&amp;14PHỤ LỤC 2</oddHeader>
  </headerFooter>
</worksheet>
</file>

<file path=xl/worksheets/sheet2.xml><?xml version="1.0" encoding="utf-8"?>
<worksheet xmlns="http://schemas.openxmlformats.org/spreadsheetml/2006/main" xmlns:r="http://schemas.openxmlformats.org/officeDocument/2006/relationships">
  <sheetPr>
    <tabColor indexed="16"/>
  </sheetPr>
  <dimension ref="A1:M8"/>
  <sheetViews>
    <sheetView zoomScale="90" zoomScaleNormal="90" zoomScalePageLayoutView="0" workbookViewId="0" topLeftCell="A1">
      <selection activeCell="G15" sqref="G15:G16"/>
    </sheetView>
  </sheetViews>
  <sheetFormatPr defaultColWidth="9.140625" defaultRowHeight="12.75"/>
  <cols>
    <col min="1" max="1" width="6.421875" style="44" customWidth="1"/>
    <col min="2" max="2" width="16.140625" style="11" customWidth="1"/>
    <col min="3" max="4" width="20.7109375" style="47" customWidth="1"/>
    <col min="5" max="5" width="10.8515625" style="44" customWidth="1"/>
    <col min="6" max="6" width="12.00390625" style="44" customWidth="1"/>
    <col min="7" max="7" width="16.140625" style="44" customWidth="1"/>
    <col min="8" max="8" width="12.28125" style="44" customWidth="1"/>
    <col min="9" max="9" width="7.140625" style="44" customWidth="1"/>
    <col min="10" max="10" width="9.140625" style="44" customWidth="1"/>
    <col min="11" max="11" width="11.8515625" style="44" customWidth="1"/>
    <col min="12" max="12" width="19.8515625" style="11" customWidth="1"/>
    <col min="13" max="13" width="17.7109375" style="11" customWidth="1"/>
    <col min="14" max="16384" width="9.140625" style="11" customWidth="1"/>
  </cols>
  <sheetData>
    <row r="1" spans="1:13" ht="45" customHeight="1">
      <c r="A1" s="127" t="s">
        <v>82</v>
      </c>
      <c r="B1" s="128"/>
      <c r="C1" s="128"/>
      <c r="D1" s="128"/>
      <c r="E1" s="128"/>
      <c r="F1" s="128"/>
      <c r="G1" s="128"/>
      <c r="H1" s="128"/>
      <c r="I1" s="128"/>
      <c r="J1" s="128"/>
      <c r="K1" s="128"/>
      <c r="L1" s="128"/>
      <c r="M1" s="128"/>
    </row>
    <row r="2" spans="1:11" ht="21.75" customHeight="1">
      <c r="A2" s="11"/>
      <c r="C2" s="11"/>
      <c r="D2" s="11"/>
      <c r="E2" s="11"/>
      <c r="F2" s="11"/>
      <c r="G2" s="11"/>
      <c r="H2" s="11"/>
      <c r="I2" s="11"/>
      <c r="J2" s="11"/>
      <c r="K2" s="11"/>
    </row>
    <row r="3" spans="1:13" s="48" customFormat="1" ht="36.75" customHeight="1">
      <c r="A3" s="129" t="s">
        <v>3</v>
      </c>
      <c r="B3" s="129" t="s">
        <v>4</v>
      </c>
      <c r="C3" s="129" t="s">
        <v>5</v>
      </c>
      <c r="D3" s="129" t="s">
        <v>6</v>
      </c>
      <c r="E3" s="122" t="s">
        <v>7</v>
      </c>
      <c r="F3" s="129" t="s">
        <v>8</v>
      </c>
      <c r="G3" s="129" t="s">
        <v>30</v>
      </c>
      <c r="H3" s="129"/>
      <c r="I3" s="129" t="s">
        <v>26</v>
      </c>
      <c r="J3" s="129"/>
      <c r="K3" s="129" t="s">
        <v>38</v>
      </c>
      <c r="L3" s="129" t="s">
        <v>9</v>
      </c>
      <c r="M3" s="120" t="s">
        <v>34</v>
      </c>
    </row>
    <row r="4" spans="1:13" s="48" customFormat="1" ht="39.75" customHeight="1">
      <c r="A4" s="129"/>
      <c r="B4" s="129"/>
      <c r="C4" s="129"/>
      <c r="D4" s="129"/>
      <c r="E4" s="123"/>
      <c r="F4" s="129"/>
      <c r="G4" s="45" t="s">
        <v>10</v>
      </c>
      <c r="H4" s="45" t="s">
        <v>11</v>
      </c>
      <c r="I4" s="45" t="s">
        <v>12</v>
      </c>
      <c r="J4" s="45" t="s">
        <v>11</v>
      </c>
      <c r="K4" s="129"/>
      <c r="L4" s="129"/>
      <c r="M4" s="121"/>
    </row>
    <row r="5" spans="1:13" s="50" customFormat="1" ht="15.75" customHeight="1">
      <c r="A5" s="49">
        <v>1</v>
      </c>
      <c r="B5" s="49">
        <v>2</v>
      </c>
      <c r="C5" s="49">
        <v>3</v>
      </c>
      <c r="D5" s="49">
        <v>4</v>
      </c>
      <c r="E5" s="49">
        <v>5</v>
      </c>
      <c r="F5" s="49">
        <v>6</v>
      </c>
      <c r="G5" s="49">
        <v>7</v>
      </c>
      <c r="H5" s="49">
        <v>8</v>
      </c>
      <c r="I5" s="49">
        <v>9</v>
      </c>
      <c r="J5" s="49">
        <v>10</v>
      </c>
      <c r="K5" s="49">
        <v>11</v>
      </c>
      <c r="L5" s="49">
        <v>12</v>
      </c>
      <c r="M5" s="49">
        <v>13</v>
      </c>
    </row>
    <row r="6" spans="1:13" s="48" customFormat="1" ht="103.5" customHeight="1">
      <c r="A6" s="26">
        <v>1</v>
      </c>
      <c r="B6" s="26" t="s">
        <v>35</v>
      </c>
      <c r="C6" s="26" t="s">
        <v>14</v>
      </c>
      <c r="D6" s="26" t="s">
        <v>16</v>
      </c>
      <c r="E6" s="26" t="s">
        <v>1</v>
      </c>
      <c r="F6" s="27">
        <v>43213</v>
      </c>
      <c r="G6" s="26" t="s">
        <v>18</v>
      </c>
      <c r="H6" s="26" t="s">
        <v>20</v>
      </c>
      <c r="I6" s="26"/>
      <c r="J6" s="26"/>
      <c r="K6" s="51">
        <v>43</v>
      </c>
      <c r="L6" s="26" t="s">
        <v>28</v>
      </c>
      <c r="M6" s="26" t="s">
        <v>131</v>
      </c>
    </row>
    <row r="7" spans="1:13" s="48" customFormat="1" ht="89.25">
      <c r="A7" s="26">
        <v>2</v>
      </c>
      <c r="B7" s="26" t="s">
        <v>36</v>
      </c>
      <c r="C7" s="26" t="s">
        <v>15</v>
      </c>
      <c r="D7" s="26" t="s">
        <v>17</v>
      </c>
      <c r="E7" s="26" t="s">
        <v>0</v>
      </c>
      <c r="F7" s="27">
        <v>2473</v>
      </c>
      <c r="G7" s="26" t="s">
        <v>19</v>
      </c>
      <c r="H7" s="26" t="s">
        <v>21</v>
      </c>
      <c r="I7" s="26"/>
      <c r="J7" s="26"/>
      <c r="K7" s="51">
        <v>0</v>
      </c>
      <c r="L7" s="26" t="s">
        <v>29</v>
      </c>
      <c r="M7" s="26" t="s">
        <v>130</v>
      </c>
    </row>
    <row r="8" spans="1:13" ht="24.75" customHeight="1">
      <c r="A8" s="124" t="s">
        <v>37</v>
      </c>
      <c r="B8" s="125"/>
      <c r="C8" s="126"/>
      <c r="D8" s="43">
        <f>COUNT(A6:A7)</f>
        <v>2</v>
      </c>
      <c r="E8" s="43"/>
      <c r="F8" s="46">
        <f>SUM(F6:F7)</f>
        <v>45686</v>
      </c>
      <c r="G8" s="13"/>
      <c r="H8" s="13"/>
      <c r="I8" s="13"/>
      <c r="J8" s="13"/>
      <c r="K8" s="13"/>
      <c r="L8" s="23"/>
      <c r="M8" s="23"/>
    </row>
  </sheetData>
  <sheetProtection/>
  <mergeCells count="13">
    <mergeCell ref="F3:F4"/>
    <mergeCell ref="G3:H3"/>
    <mergeCell ref="L3:L4"/>
    <mergeCell ref="M3:M4"/>
    <mergeCell ref="E3:E4"/>
    <mergeCell ref="A8:C8"/>
    <mergeCell ref="A1:M1"/>
    <mergeCell ref="I3:J3"/>
    <mergeCell ref="K3:K4"/>
    <mergeCell ref="A3:A4"/>
    <mergeCell ref="B3:B4"/>
    <mergeCell ref="C3:C4"/>
    <mergeCell ref="D3:D4"/>
  </mergeCells>
  <printOptions horizontalCentered="1"/>
  <pageMargins left="0" right="0" top="0.7480314960629921" bottom="0.4724409448818898" header="0.15748031496062992" footer="0.15748031496062992"/>
  <pageSetup horizontalDpi="600" verticalDpi="600" orientation="landscape" paperSize="9" scale="80" r:id="rId1"/>
  <headerFooter alignWithMargins="0">
    <oddFooter>&amp;L&amp;Z&amp;F&amp;R&amp;P/&amp;N</oddFooter>
  </headerFooter>
</worksheet>
</file>

<file path=xl/worksheets/sheet3.xml><?xml version="1.0" encoding="utf-8"?>
<worksheet xmlns="http://schemas.openxmlformats.org/spreadsheetml/2006/main" xmlns:r="http://schemas.openxmlformats.org/officeDocument/2006/relationships">
  <sheetPr>
    <tabColor indexed="60"/>
  </sheetPr>
  <dimension ref="A1:M8"/>
  <sheetViews>
    <sheetView tabSelected="1" zoomScale="90" zoomScaleNormal="90" zoomScalePageLayoutView="0" workbookViewId="0" topLeftCell="A1">
      <selection activeCell="G13" sqref="G13"/>
    </sheetView>
  </sheetViews>
  <sheetFormatPr defaultColWidth="9.140625" defaultRowHeight="12.75"/>
  <cols>
    <col min="1" max="1" width="6.28125" style="1" customWidth="1"/>
    <col min="2" max="2" width="10.28125" style="3" bestFit="1" customWidth="1"/>
    <col min="3" max="4" width="20.7109375" style="3" customWidth="1"/>
    <col min="5" max="5" width="12.00390625" style="1" customWidth="1"/>
    <col min="6" max="6" width="10.00390625" style="1" customWidth="1"/>
    <col min="7" max="7" width="18.7109375" style="1" bestFit="1" customWidth="1"/>
    <col min="8" max="8" width="9.8515625" style="1" bestFit="1" customWidth="1"/>
    <col min="9" max="10" width="9.8515625" style="1" customWidth="1"/>
    <col min="11" max="11" width="11.28125" style="1" customWidth="1"/>
    <col min="12" max="12" width="23.7109375" style="3" customWidth="1"/>
    <col min="13" max="13" width="16.140625" style="3" customWidth="1"/>
    <col min="14" max="16384" width="9.140625" style="3" customWidth="1"/>
  </cols>
  <sheetData>
    <row r="1" spans="1:13" ht="45" customHeight="1">
      <c r="A1" s="134" t="s">
        <v>86</v>
      </c>
      <c r="B1" s="135"/>
      <c r="C1" s="135"/>
      <c r="D1" s="135"/>
      <c r="E1" s="135"/>
      <c r="F1" s="135"/>
      <c r="G1" s="135"/>
      <c r="H1" s="135"/>
      <c r="I1" s="135"/>
      <c r="J1" s="135"/>
      <c r="K1" s="135"/>
      <c r="L1" s="135"/>
      <c r="M1" s="135"/>
    </row>
    <row r="2" spans="1:11" s="8" customFormat="1" ht="15.75">
      <c r="A2" s="7"/>
      <c r="E2" s="7"/>
      <c r="F2" s="7"/>
      <c r="G2" s="7"/>
      <c r="H2" s="7"/>
      <c r="I2" s="7"/>
      <c r="J2" s="7"/>
      <c r="K2" s="7"/>
    </row>
    <row r="3" spans="1:13" s="57" customFormat="1" ht="30" customHeight="1">
      <c r="A3" s="130" t="s">
        <v>3</v>
      </c>
      <c r="B3" s="130" t="s">
        <v>4</v>
      </c>
      <c r="C3" s="130" t="s">
        <v>5</v>
      </c>
      <c r="D3" s="130" t="s">
        <v>6</v>
      </c>
      <c r="E3" s="136" t="s">
        <v>7</v>
      </c>
      <c r="F3" s="136" t="s">
        <v>8</v>
      </c>
      <c r="G3" s="130" t="s">
        <v>31</v>
      </c>
      <c r="H3" s="130"/>
      <c r="I3" s="130" t="s">
        <v>26</v>
      </c>
      <c r="J3" s="130"/>
      <c r="K3" s="129" t="s">
        <v>43</v>
      </c>
      <c r="L3" s="130" t="s">
        <v>9</v>
      </c>
      <c r="M3" s="138" t="s">
        <v>34</v>
      </c>
    </row>
    <row r="4" spans="1:13" s="57" customFormat="1" ht="48.75" customHeight="1">
      <c r="A4" s="130"/>
      <c r="B4" s="130"/>
      <c r="C4" s="130"/>
      <c r="D4" s="130"/>
      <c r="E4" s="137"/>
      <c r="F4" s="137"/>
      <c r="G4" s="52" t="s">
        <v>10</v>
      </c>
      <c r="H4" s="52" t="s">
        <v>11</v>
      </c>
      <c r="I4" s="52" t="s">
        <v>12</v>
      </c>
      <c r="J4" s="52" t="s">
        <v>11</v>
      </c>
      <c r="K4" s="129"/>
      <c r="L4" s="130"/>
      <c r="M4" s="139"/>
    </row>
    <row r="5" spans="1:13" s="55" customFormat="1" ht="12.75">
      <c r="A5" s="54">
        <v>1</v>
      </c>
      <c r="B5" s="54">
        <v>2</v>
      </c>
      <c r="C5" s="54">
        <v>3</v>
      </c>
      <c r="D5" s="54">
        <v>4</v>
      </c>
      <c r="E5" s="54">
        <v>5</v>
      </c>
      <c r="F5" s="54">
        <v>6</v>
      </c>
      <c r="G5" s="54">
        <v>7</v>
      </c>
      <c r="H5" s="54">
        <v>8</v>
      </c>
      <c r="I5" s="54">
        <v>9</v>
      </c>
      <c r="J5" s="54">
        <v>10</v>
      </c>
      <c r="K5" s="54">
        <v>11</v>
      </c>
      <c r="L5" s="54">
        <v>12</v>
      </c>
      <c r="M5" s="54">
        <v>13</v>
      </c>
    </row>
    <row r="6" spans="1:13" s="58" customFormat="1" ht="99.75" customHeight="1">
      <c r="A6" s="35">
        <v>1</v>
      </c>
      <c r="B6" s="41" t="s">
        <v>44</v>
      </c>
      <c r="C6" s="41" t="s">
        <v>45</v>
      </c>
      <c r="D6" s="41" t="s">
        <v>46</v>
      </c>
      <c r="E6" s="35" t="s">
        <v>97</v>
      </c>
      <c r="F6" s="38">
        <v>3238</v>
      </c>
      <c r="G6" s="35" t="s">
        <v>47</v>
      </c>
      <c r="H6" s="39">
        <v>40249</v>
      </c>
      <c r="I6" s="39"/>
      <c r="J6" s="42"/>
      <c r="K6" s="42">
        <v>100</v>
      </c>
      <c r="L6" s="41"/>
      <c r="M6" s="41" t="s">
        <v>129</v>
      </c>
    </row>
    <row r="7" spans="1:13" s="58" customFormat="1" ht="142.5" customHeight="1">
      <c r="A7" s="35">
        <v>2</v>
      </c>
      <c r="B7" s="41" t="s">
        <v>110</v>
      </c>
      <c r="C7" s="41" t="s">
        <v>109</v>
      </c>
      <c r="D7" s="41" t="s">
        <v>108</v>
      </c>
      <c r="E7" s="35" t="s">
        <v>107</v>
      </c>
      <c r="F7" s="38">
        <v>4681</v>
      </c>
      <c r="G7" s="35" t="s">
        <v>106</v>
      </c>
      <c r="H7" s="39">
        <v>40528</v>
      </c>
      <c r="I7" s="39"/>
      <c r="J7" s="42"/>
      <c r="K7" s="42">
        <v>100</v>
      </c>
      <c r="L7" s="41" t="s">
        <v>135</v>
      </c>
      <c r="M7" s="41" t="s">
        <v>134</v>
      </c>
    </row>
    <row r="8" spans="1:13" s="63" customFormat="1" ht="25.5" customHeight="1">
      <c r="A8" s="131" t="s">
        <v>37</v>
      </c>
      <c r="B8" s="132"/>
      <c r="C8" s="133"/>
      <c r="D8" s="59">
        <f>COUNT(A6:A7)</f>
        <v>2</v>
      </c>
      <c r="E8" s="59"/>
      <c r="F8" s="60">
        <f>SUM(F6:F7)</f>
        <v>7919</v>
      </c>
      <c r="G8" s="61"/>
      <c r="H8" s="61"/>
      <c r="I8" s="61"/>
      <c r="J8" s="61"/>
      <c r="K8" s="61"/>
      <c r="L8" s="62"/>
      <c r="M8" s="62"/>
    </row>
  </sheetData>
  <sheetProtection/>
  <mergeCells count="13">
    <mergeCell ref="M3:M4"/>
    <mergeCell ref="I3:J3"/>
    <mergeCell ref="K3:K4"/>
    <mergeCell ref="L3:L4"/>
    <mergeCell ref="G3:H3"/>
    <mergeCell ref="A8:C8"/>
    <mergeCell ref="A1:M1"/>
    <mergeCell ref="A3:A4"/>
    <mergeCell ref="B3:B4"/>
    <mergeCell ref="C3:C4"/>
    <mergeCell ref="D3:D4"/>
    <mergeCell ref="E3:E4"/>
    <mergeCell ref="F3:F4"/>
  </mergeCells>
  <printOptions horizontalCentered="1"/>
  <pageMargins left="0" right="0.03937007874015748" top="0.984251968503937" bottom="0.984251968503937" header="0.5118110236220472" footer="0.5118110236220472"/>
  <pageSetup horizontalDpi="600" verticalDpi="600" orientation="landscape" paperSize="9" scale="80" r:id="rId1"/>
  <headerFooter alignWithMargins="0">
    <oddFooter>&amp;L&amp;Z&amp;F&amp;R&amp;P/&amp;N</oddFooter>
  </headerFooter>
</worksheet>
</file>

<file path=xl/worksheets/sheet4.xml><?xml version="1.0" encoding="utf-8"?>
<worksheet xmlns="http://schemas.openxmlformats.org/spreadsheetml/2006/main" xmlns:r="http://schemas.openxmlformats.org/officeDocument/2006/relationships">
  <sheetPr>
    <tabColor indexed="53"/>
  </sheetPr>
  <dimension ref="A1:M7"/>
  <sheetViews>
    <sheetView zoomScale="90" zoomScaleNormal="90" zoomScalePageLayoutView="0" workbookViewId="0" topLeftCell="A1">
      <selection activeCell="I12" sqref="I12"/>
    </sheetView>
  </sheetViews>
  <sheetFormatPr defaultColWidth="9.140625" defaultRowHeight="12.75"/>
  <cols>
    <col min="1" max="1" width="6.00390625" style="1" customWidth="1"/>
    <col min="2" max="2" width="10.8515625" style="3" customWidth="1"/>
    <col min="3" max="4" width="20.7109375" style="2" customWidth="1"/>
    <col min="5" max="5" width="10.8515625" style="1" customWidth="1"/>
    <col min="6" max="6" width="11.28125" style="1" customWidth="1"/>
    <col min="7" max="7" width="16.8515625" style="1" customWidth="1"/>
    <col min="8" max="8" width="11.8515625" style="1" customWidth="1"/>
    <col min="9" max="9" width="20.28125" style="1" customWidth="1"/>
    <col min="10" max="10" width="12.7109375" style="1" customWidth="1"/>
    <col min="11" max="11" width="9.00390625" style="1" customWidth="1"/>
    <col min="12" max="12" width="11.28125" style="3" customWidth="1"/>
    <col min="13" max="13" width="18.7109375" style="3" customWidth="1"/>
    <col min="14" max="16384" width="9.140625" style="3" customWidth="1"/>
  </cols>
  <sheetData>
    <row r="1" spans="1:13" ht="45" customHeight="1">
      <c r="A1" s="134" t="s">
        <v>83</v>
      </c>
      <c r="B1" s="135"/>
      <c r="C1" s="135"/>
      <c r="D1" s="135"/>
      <c r="E1" s="135"/>
      <c r="F1" s="135"/>
      <c r="G1" s="135"/>
      <c r="H1" s="135"/>
      <c r="I1" s="135"/>
      <c r="J1" s="135"/>
      <c r="K1" s="135"/>
      <c r="L1" s="135"/>
      <c r="M1" s="135"/>
    </row>
    <row r="2" spans="1:11" s="8" customFormat="1" ht="15.75">
      <c r="A2" s="7"/>
      <c r="C2" s="9"/>
      <c r="D2" s="9"/>
      <c r="E2" s="7"/>
      <c r="F2" s="7"/>
      <c r="G2" s="7"/>
      <c r="H2" s="7"/>
      <c r="I2" s="7"/>
      <c r="J2" s="7"/>
      <c r="K2" s="7"/>
    </row>
    <row r="3" spans="1:13" s="57" customFormat="1" ht="30" customHeight="1">
      <c r="A3" s="130" t="s">
        <v>3</v>
      </c>
      <c r="B3" s="130" t="s">
        <v>4</v>
      </c>
      <c r="C3" s="130" t="s">
        <v>5</v>
      </c>
      <c r="D3" s="130" t="s">
        <v>6</v>
      </c>
      <c r="E3" s="143" t="s">
        <v>7</v>
      </c>
      <c r="F3" s="130" t="s">
        <v>8</v>
      </c>
      <c r="G3" s="130" t="s">
        <v>31</v>
      </c>
      <c r="H3" s="130"/>
      <c r="I3" s="130" t="s">
        <v>26</v>
      </c>
      <c r="J3" s="130"/>
      <c r="K3" s="129" t="s">
        <v>39</v>
      </c>
      <c r="L3" s="130" t="s">
        <v>9</v>
      </c>
      <c r="M3" s="138" t="s">
        <v>34</v>
      </c>
    </row>
    <row r="4" spans="1:13" s="57" customFormat="1" ht="36.75" customHeight="1">
      <c r="A4" s="130"/>
      <c r="B4" s="130"/>
      <c r="C4" s="130"/>
      <c r="D4" s="130"/>
      <c r="E4" s="144"/>
      <c r="F4" s="130"/>
      <c r="G4" s="52" t="s">
        <v>10</v>
      </c>
      <c r="H4" s="52" t="s">
        <v>11</v>
      </c>
      <c r="I4" s="52" t="s">
        <v>12</v>
      </c>
      <c r="J4" s="52" t="s">
        <v>11</v>
      </c>
      <c r="K4" s="129"/>
      <c r="L4" s="130"/>
      <c r="M4" s="139"/>
    </row>
    <row r="5" spans="1:13" s="65" customFormat="1" ht="12.75">
      <c r="A5" s="64">
        <v>1</v>
      </c>
      <c r="B5" s="64">
        <v>2</v>
      </c>
      <c r="C5" s="64">
        <v>3</v>
      </c>
      <c r="D5" s="64">
        <v>4</v>
      </c>
      <c r="E5" s="64">
        <v>5</v>
      </c>
      <c r="F5" s="64">
        <v>6</v>
      </c>
      <c r="G5" s="64">
        <v>7</v>
      </c>
      <c r="H5" s="64">
        <v>8</v>
      </c>
      <c r="I5" s="64">
        <v>9</v>
      </c>
      <c r="J5" s="64">
        <v>10</v>
      </c>
      <c r="K5" s="64">
        <v>11</v>
      </c>
      <c r="L5" s="64">
        <v>12</v>
      </c>
      <c r="M5" s="64">
        <v>13</v>
      </c>
    </row>
    <row r="6" spans="1:13" s="57" customFormat="1" ht="93.75" customHeight="1">
      <c r="A6" s="35">
        <v>1</v>
      </c>
      <c r="B6" s="35" t="s">
        <v>13</v>
      </c>
      <c r="C6" s="35" t="s">
        <v>22</v>
      </c>
      <c r="D6" s="35" t="s">
        <v>23</v>
      </c>
      <c r="E6" s="35" t="s">
        <v>2</v>
      </c>
      <c r="F6" s="38">
        <v>21566</v>
      </c>
      <c r="G6" s="35" t="s">
        <v>24</v>
      </c>
      <c r="H6" s="35" t="s">
        <v>25</v>
      </c>
      <c r="I6" s="35" t="s">
        <v>27</v>
      </c>
      <c r="J6" s="39">
        <v>40854</v>
      </c>
      <c r="K6" s="66">
        <v>0</v>
      </c>
      <c r="L6" s="35"/>
      <c r="M6" s="26" t="s">
        <v>132</v>
      </c>
    </row>
    <row r="7" spans="1:13" ht="15.75">
      <c r="A7" s="140" t="s">
        <v>37</v>
      </c>
      <c r="B7" s="141"/>
      <c r="C7" s="142"/>
      <c r="D7" s="22">
        <f>A6</f>
        <v>1</v>
      </c>
      <c r="E7" s="22"/>
      <c r="F7" s="6">
        <f>SUM(F6:F6)</f>
        <v>21566</v>
      </c>
      <c r="G7" s="5"/>
      <c r="H7" s="5"/>
      <c r="I7" s="5"/>
      <c r="J7" s="5"/>
      <c r="K7" s="5"/>
      <c r="L7" s="4"/>
      <c r="M7" s="4"/>
    </row>
  </sheetData>
  <sheetProtection/>
  <mergeCells count="13">
    <mergeCell ref="A1:M1"/>
    <mergeCell ref="M3:M4"/>
    <mergeCell ref="E3:E4"/>
    <mergeCell ref="L3:L4"/>
    <mergeCell ref="F3:F4"/>
    <mergeCell ref="K3:K4"/>
    <mergeCell ref="G3:H3"/>
    <mergeCell ref="I3:J3"/>
    <mergeCell ref="A3:A4"/>
    <mergeCell ref="B3:B4"/>
    <mergeCell ref="A7:C7"/>
    <mergeCell ref="C3:C4"/>
    <mergeCell ref="D3:D4"/>
  </mergeCells>
  <printOptions horizontalCentered="1"/>
  <pageMargins left="0" right="0" top="0.8661417322834646" bottom="0.5118110236220472" header="0.15748031496062992" footer="0.15748031496062992"/>
  <pageSetup horizontalDpi="600" verticalDpi="600" orientation="landscape" paperSize="9" scale="80" r:id="rId1"/>
  <headerFooter alignWithMargins="0">
    <oddFooter>&amp;L&amp;Z&amp;F&amp;R&amp;P/&amp;N</oddFooter>
  </headerFooter>
</worksheet>
</file>

<file path=xl/worksheets/sheet5.xml><?xml version="1.0" encoding="utf-8"?>
<worksheet xmlns="http://schemas.openxmlformats.org/spreadsheetml/2006/main" xmlns:r="http://schemas.openxmlformats.org/officeDocument/2006/relationships">
  <sheetPr>
    <tabColor indexed="19"/>
  </sheetPr>
  <dimension ref="A1:P12"/>
  <sheetViews>
    <sheetView zoomScale="90" zoomScaleNormal="90" zoomScalePageLayoutView="0" workbookViewId="0" topLeftCell="A4">
      <selection activeCell="P11" sqref="P11"/>
    </sheetView>
  </sheetViews>
  <sheetFormatPr defaultColWidth="9.140625" defaultRowHeight="12.75"/>
  <cols>
    <col min="1" max="1" width="6.57421875" style="1" customWidth="1"/>
    <col min="2" max="2" width="14.57421875" style="3" customWidth="1"/>
    <col min="3" max="3" width="15.140625" style="3" customWidth="1"/>
    <col min="4" max="4" width="11.57421875" style="3" customWidth="1"/>
    <col min="5" max="5" width="12.28125" style="1" customWidth="1"/>
    <col min="6" max="6" width="7.8515625" style="1" customWidth="1"/>
    <col min="7" max="7" width="11.00390625" style="1" customWidth="1"/>
    <col min="8" max="8" width="12.28125" style="1" customWidth="1"/>
    <col min="9" max="9" width="11.57421875" style="1" customWidth="1"/>
    <col min="10" max="10" width="6.28125" style="1" customWidth="1"/>
    <col min="11" max="11" width="7.140625" style="1" customWidth="1"/>
    <col min="12" max="12" width="11.57421875" style="1" customWidth="1"/>
    <col min="13" max="13" width="14.421875" style="3" customWidth="1"/>
    <col min="14" max="14" width="19.7109375" style="3" customWidth="1"/>
    <col min="15" max="15" width="17.00390625" style="3" customWidth="1"/>
    <col min="16" max="16" width="12.140625" style="3" customWidth="1"/>
    <col min="17" max="16384" width="9.140625" style="3" customWidth="1"/>
  </cols>
  <sheetData>
    <row r="1" spans="1:14" ht="43.5" customHeight="1">
      <c r="A1" s="134" t="s">
        <v>85</v>
      </c>
      <c r="B1" s="134"/>
      <c r="C1" s="134"/>
      <c r="D1" s="134"/>
      <c r="E1" s="134"/>
      <c r="F1" s="134"/>
      <c r="G1" s="134"/>
      <c r="H1" s="134"/>
      <c r="I1" s="134"/>
      <c r="J1" s="134"/>
      <c r="K1" s="134"/>
      <c r="L1" s="134"/>
      <c r="M1" s="134"/>
      <c r="N1" s="134"/>
    </row>
    <row r="2" spans="1:12" s="8" customFormat="1" ht="15.75">
      <c r="A2" s="7"/>
      <c r="E2" s="7"/>
      <c r="F2" s="7"/>
      <c r="G2" s="7"/>
      <c r="H2" s="7"/>
      <c r="I2" s="7"/>
      <c r="J2" s="7"/>
      <c r="K2" s="7"/>
      <c r="L2" s="7"/>
    </row>
    <row r="3" spans="1:16" s="57" customFormat="1" ht="30" customHeight="1">
      <c r="A3" s="136" t="s">
        <v>3</v>
      </c>
      <c r="B3" s="136" t="s">
        <v>4</v>
      </c>
      <c r="C3" s="136" t="s">
        <v>5</v>
      </c>
      <c r="D3" s="136" t="s">
        <v>6</v>
      </c>
      <c r="E3" s="136" t="s">
        <v>7</v>
      </c>
      <c r="F3" s="136" t="s">
        <v>100</v>
      </c>
      <c r="G3" s="136" t="s">
        <v>8</v>
      </c>
      <c r="H3" s="153" t="s">
        <v>31</v>
      </c>
      <c r="I3" s="154"/>
      <c r="J3" s="153" t="s">
        <v>26</v>
      </c>
      <c r="K3" s="154"/>
      <c r="L3" s="151" t="s">
        <v>42</v>
      </c>
      <c r="M3" s="136" t="s">
        <v>9</v>
      </c>
      <c r="N3" s="149" t="s">
        <v>80</v>
      </c>
      <c r="O3" s="145" t="s">
        <v>81</v>
      </c>
      <c r="P3" s="138" t="s">
        <v>34</v>
      </c>
    </row>
    <row r="4" spans="1:16" s="57" customFormat="1" ht="33.75" customHeight="1">
      <c r="A4" s="137"/>
      <c r="B4" s="137"/>
      <c r="C4" s="137"/>
      <c r="D4" s="137"/>
      <c r="E4" s="137"/>
      <c r="F4" s="137"/>
      <c r="G4" s="137"/>
      <c r="H4" s="52" t="s">
        <v>10</v>
      </c>
      <c r="I4" s="52" t="s">
        <v>11</v>
      </c>
      <c r="J4" s="52" t="s">
        <v>12</v>
      </c>
      <c r="K4" s="52" t="s">
        <v>11</v>
      </c>
      <c r="L4" s="152"/>
      <c r="M4" s="137"/>
      <c r="N4" s="150"/>
      <c r="O4" s="145"/>
      <c r="P4" s="139"/>
    </row>
    <row r="5" spans="1:16" s="55" customFormat="1" ht="12.75">
      <c r="A5" s="54">
        <v>1</v>
      </c>
      <c r="B5" s="54">
        <v>2</v>
      </c>
      <c r="C5" s="54">
        <v>3</v>
      </c>
      <c r="D5" s="54">
        <v>4</v>
      </c>
      <c r="E5" s="54">
        <v>5</v>
      </c>
      <c r="F5" s="54">
        <v>6</v>
      </c>
      <c r="G5" s="54">
        <v>7</v>
      </c>
      <c r="H5" s="54">
        <v>8</v>
      </c>
      <c r="I5" s="54">
        <v>9</v>
      </c>
      <c r="J5" s="54">
        <v>10</v>
      </c>
      <c r="K5" s="54">
        <v>11</v>
      </c>
      <c r="L5" s="54">
        <v>12</v>
      </c>
      <c r="M5" s="54">
        <v>13</v>
      </c>
      <c r="N5" s="54">
        <v>14</v>
      </c>
      <c r="O5" s="54">
        <v>15</v>
      </c>
      <c r="P5" s="54">
        <v>16</v>
      </c>
    </row>
    <row r="6" spans="1:16" s="2" customFormat="1" ht="125.25" customHeight="1">
      <c r="A6" s="104">
        <v>1</v>
      </c>
      <c r="B6" s="105" t="s">
        <v>44</v>
      </c>
      <c r="C6" s="105" t="s">
        <v>111</v>
      </c>
      <c r="D6" s="105" t="s">
        <v>112</v>
      </c>
      <c r="E6" s="104" t="s">
        <v>113</v>
      </c>
      <c r="G6" s="106">
        <v>36889</v>
      </c>
      <c r="H6" s="104" t="s">
        <v>114</v>
      </c>
      <c r="I6" s="107">
        <v>40352</v>
      </c>
      <c r="J6" s="104"/>
      <c r="K6" s="105"/>
      <c r="L6" s="104">
        <v>100</v>
      </c>
      <c r="M6" s="108" t="s">
        <v>115</v>
      </c>
      <c r="N6" s="105"/>
      <c r="O6" s="105"/>
      <c r="P6" s="109" t="s">
        <v>129</v>
      </c>
    </row>
    <row r="7" spans="1:16" s="58" customFormat="1" ht="19.5" customHeight="1">
      <c r="A7" s="146" t="s">
        <v>105</v>
      </c>
      <c r="B7" s="147"/>
      <c r="C7" s="147"/>
      <c r="D7" s="148"/>
      <c r="E7" s="73">
        <f>COUNT(A8:A11)</f>
        <v>4</v>
      </c>
      <c r="F7" s="73"/>
      <c r="G7" s="72">
        <f>SUM(G8:G11)</f>
        <v>284346</v>
      </c>
      <c r="H7" s="67"/>
      <c r="I7" s="68"/>
      <c r="J7" s="67"/>
      <c r="K7" s="69"/>
      <c r="L7" s="67"/>
      <c r="M7" s="69"/>
      <c r="N7" s="69"/>
      <c r="O7" s="69"/>
      <c r="P7" s="69"/>
    </row>
    <row r="8" spans="1:16" s="56" customFormat="1" ht="150.75" customHeight="1">
      <c r="A8" s="26">
        <v>1</v>
      </c>
      <c r="B8" s="24" t="s">
        <v>87</v>
      </c>
      <c r="C8" s="24" t="s">
        <v>48</v>
      </c>
      <c r="D8" s="25"/>
      <c r="E8" s="26" t="s">
        <v>49</v>
      </c>
      <c r="F8" s="27" t="s">
        <v>88</v>
      </c>
      <c r="G8" s="28">
        <v>137941</v>
      </c>
      <c r="H8" s="29" t="s">
        <v>50</v>
      </c>
      <c r="I8" s="29" t="s">
        <v>89</v>
      </c>
      <c r="J8" s="25"/>
      <c r="K8" s="70"/>
      <c r="L8" s="35">
        <v>0</v>
      </c>
      <c r="M8" s="25"/>
      <c r="N8" s="74" t="s">
        <v>91</v>
      </c>
      <c r="O8" s="36" t="s">
        <v>93</v>
      </c>
      <c r="P8" s="109" t="s">
        <v>129</v>
      </c>
    </row>
    <row r="9" spans="1:16" s="56" customFormat="1" ht="38.25">
      <c r="A9" s="26">
        <v>2</v>
      </c>
      <c r="B9" s="30" t="s">
        <v>51</v>
      </c>
      <c r="C9" s="30" t="s">
        <v>52</v>
      </c>
      <c r="D9" s="25"/>
      <c r="E9" s="31" t="s">
        <v>55</v>
      </c>
      <c r="F9" s="27" t="s">
        <v>88</v>
      </c>
      <c r="G9" s="27">
        <v>5000</v>
      </c>
      <c r="H9" s="31" t="s">
        <v>60</v>
      </c>
      <c r="I9" s="32">
        <v>37904</v>
      </c>
      <c r="J9" s="25"/>
      <c r="K9" s="70"/>
      <c r="L9" s="35">
        <v>0</v>
      </c>
      <c r="M9" s="25"/>
      <c r="N9" s="26" t="s">
        <v>78</v>
      </c>
      <c r="O9" s="71"/>
      <c r="P9" s="25"/>
    </row>
    <row r="10" spans="1:16" s="56" customFormat="1" ht="38.25">
      <c r="A10" s="26">
        <v>3</v>
      </c>
      <c r="B10" s="30" t="s">
        <v>53</v>
      </c>
      <c r="C10" s="30" t="s">
        <v>61</v>
      </c>
      <c r="D10" s="25"/>
      <c r="E10" s="31" t="s">
        <v>55</v>
      </c>
      <c r="F10" s="27" t="s">
        <v>88</v>
      </c>
      <c r="G10" s="27">
        <v>11800</v>
      </c>
      <c r="H10" s="31" t="s">
        <v>59</v>
      </c>
      <c r="I10" s="32">
        <v>37904</v>
      </c>
      <c r="J10" s="25"/>
      <c r="K10" s="70"/>
      <c r="L10" s="35">
        <v>0</v>
      </c>
      <c r="M10" s="25"/>
      <c r="N10" s="26" t="s">
        <v>78</v>
      </c>
      <c r="O10" s="71"/>
      <c r="P10" s="25"/>
    </row>
    <row r="11" spans="1:16" s="56" customFormat="1" ht="131.25" customHeight="1">
      <c r="A11" s="26">
        <v>4</v>
      </c>
      <c r="B11" s="33" t="s">
        <v>90</v>
      </c>
      <c r="C11" s="33" t="s">
        <v>54</v>
      </c>
      <c r="D11" s="25"/>
      <c r="E11" s="34" t="s">
        <v>56</v>
      </c>
      <c r="F11" s="27" t="s">
        <v>88</v>
      </c>
      <c r="G11" s="27">
        <v>129605</v>
      </c>
      <c r="H11" s="34" t="s">
        <v>58</v>
      </c>
      <c r="I11" s="34" t="s">
        <v>57</v>
      </c>
      <c r="J11" s="25"/>
      <c r="K11" s="70"/>
      <c r="L11" s="35">
        <v>65</v>
      </c>
      <c r="M11" s="71" t="s">
        <v>79</v>
      </c>
      <c r="N11" s="36" t="s">
        <v>92</v>
      </c>
      <c r="O11" s="71"/>
      <c r="P11" s="109" t="s">
        <v>129</v>
      </c>
    </row>
    <row r="12" spans="1:16" s="63" customFormat="1" ht="35.25" customHeight="1">
      <c r="A12" s="131" t="s">
        <v>101</v>
      </c>
      <c r="B12" s="132"/>
      <c r="C12" s="133"/>
      <c r="D12" s="59"/>
      <c r="E12" s="12">
        <f>COUNT(A6:D11)</f>
        <v>5</v>
      </c>
      <c r="F12" s="59"/>
      <c r="G12" s="60">
        <f>G6+G7</f>
        <v>321235</v>
      </c>
      <c r="H12" s="61"/>
      <c r="I12" s="61"/>
      <c r="J12" s="61"/>
      <c r="K12" s="61"/>
      <c r="L12" s="61"/>
      <c r="M12" s="62"/>
      <c r="N12" s="62"/>
      <c r="O12" s="62"/>
      <c r="P12" s="62"/>
    </row>
  </sheetData>
  <sheetProtection/>
  <mergeCells count="17">
    <mergeCell ref="A1:N1"/>
    <mergeCell ref="N3:N4"/>
    <mergeCell ref="L3:L4"/>
    <mergeCell ref="J3:K3"/>
    <mergeCell ref="G3:G4"/>
    <mergeCell ref="H3:I3"/>
    <mergeCell ref="M3:M4"/>
    <mergeCell ref="P3:P4"/>
    <mergeCell ref="O3:O4"/>
    <mergeCell ref="F3:F4"/>
    <mergeCell ref="A12:C12"/>
    <mergeCell ref="A7:D7"/>
    <mergeCell ref="B3:B4"/>
    <mergeCell ref="C3:C4"/>
    <mergeCell ref="D3:D4"/>
    <mergeCell ref="E3:E4"/>
    <mergeCell ref="A3:A4"/>
  </mergeCells>
  <printOptions/>
  <pageMargins left="0.4724409448818898" right="0" top="0.4724409448818898" bottom="0.4330708661417323" header="0.1968503937007874" footer="0.15748031496062992"/>
  <pageSetup horizontalDpi="600" verticalDpi="600" orientation="landscape" paperSize="9" scale="75" r:id="rId1"/>
  <headerFooter alignWithMargins="0">
    <oddFooter>&amp;L&amp;Z&amp;F&amp;R&amp;P/&amp;N</oddFooter>
  </headerFooter>
</worksheet>
</file>

<file path=xl/worksheets/sheet6.xml><?xml version="1.0" encoding="utf-8"?>
<worksheet xmlns="http://schemas.openxmlformats.org/spreadsheetml/2006/main" xmlns:r="http://schemas.openxmlformats.org/officeDocument/2006/relationships">
  <sheetPr>
    <tabColor indexed="11"/>
  </sheetPr>
  <dimension ref="A1:M14"/>
  <sheetViews>
    <sheetView zoomScale="90" zoomScaleNormal="90" zoomScalePageLayoutView="0" workbookViewId="0" topLeftCell="A1">
      <selection activeCell="G18" sqref="G18"/>
    </sheetView>
  </sheetViews>
  <sheetFormatPr defaultColWidth="9.140625" defaultRowHeight="12.75"/>
  <cols>
    <col min="1" max="1" width="6.00390625" style="1" customWidth="1"/>
    <col min="2" max="2" width="11.7109375" style="1" customWidth="1"/>
    <col min="3" max="3" width="20.7109375" style="1" customWidth="1"/>
    <col min="4" max="4" width="18.28125" style="1" customWidth="1"/>
    <col min="5" max="5" width="11.421875" style="1" customWidth="1"/>
    <col min="6" max="6" width="12.8515625" style="1" customWidth="1"/>
    <col min="7" max="7" width="16.140625" style="1" customWidth="1"/>
    <col min="8" max="8" width="14.421875" style="1" customWidth="1"/>
    <col min="9" max="9" width="10.57421875" style="1" customWidth="1"/>
    <col min="10" max="10" width="10.28125" style="1" customWidth="1"/>
    <col min="11" max="11" width="9.7109375" style="1" customWidth="1"/>
    <col min="12" max="12" width="15.8515625" style="10" customWidth="1"/>
    <col min="13" max="13" width="14.57421875" style="16" customWidth="1"/>
    <col min="14" max="16384" width="9.140625" style="1" customWidth="1"/>
  </cols>
  <sheetData>
    <row r="1" spans="1:13" s="3" customFormat="1" ht="38.25" customHeight="1">
      <c r="A1" s="134" t="s">
        <v>84</v>
      </c>
      <c r="B1" s="135"/>
      <c r="C1" s="135"/>
      <c r="D1" s="135"/>
      <c r="E1" s="135"/>
      <c r="F1" s="135"/>
      <c r="G1" s="135"/>
      <c r="H1" s="135"/>
      <c r="I1" s="135"/>
      <c r="J1" s="135"/>
      <c r="K1" s="135"/>
      <c r="L1" s="135"/>
      <c r="M1" s="135"/>
    </row>
    <row r="2" s="3" customFormat="1" ht="15.75"/>
    <row r="3" spans="1:13" s="53" customFormat="1" ht="26.25" customHeight="1">
      <c r="A3" s="130" t="s">
        <v>3</v>
      </c>
      <c r="B3" s="130" t="s">
        <v>4</v>
      </c>
      <c r="C3" s="130" t="s">
        <v>5</v>
      </c>
      <c r="D3" s="130" t="s">
        <v>6</v>
      </c>
      <c r="E3" s="136" t="s">
        <v>7</v>
      </c>
      <c r="F3" s="130" t="s">
        <v>99</v>
      </c>
      <c r="G3" s="130" t="s">
        <v>32</v>
      </c>
      <c r="H3" s="130"/>
      <c r="I3" s="130" t="s">
        <v>26</v>
      </c>
      <c r="J3" s="130"/>
      <c r="K3" s="129" t="s">
        <v>33</v>
      </c>
      <c r="L3" s="153" t="s">
        <v>9</v>
      </c>
      <c r="M3" s="130" t="s">
        <v>34</v>
      </c>
    </row>
    <row r="4" spans="1:13" s="53" customFormat="1" ht="50.25" customHeight="1">
      <c r="A4" s="130"/>
      <c r="B4" s="130"/>
      <c r="C4" s="130"/>
      <c r="D4" s="130"/>
      <c r="E4" s="137"/>
      <c r="F4" s="130"/>
      <c r="G4" s="52" t="s">
        <v>10</v>
      </c>
      <c r="H4" s="52" t="s">
        <v>11</v>
      </c>
      <c r="I4" s="52" t="s">
        <v>10</v>
      </c>
      <c r="J4" s="52" t="s">
        <v>11</v>
      </c>
      <c r="K4" s="129"/>
      <c r="L4" s="153"/>
      <c r="M4" s="130"/>
    </row>
    <row r="5" spans="1:13" s="79" customFormat="1" ht="21" customHeight="1">
      <c r="A5" s="64">
        <v>1</v>
      </c>
      <c r="B5" s="64">
        <v>2</v>
      </c>
      <c r="C5" s="64">
        <v>3</v>
      </c>
      <c r="D5" s="64">
        <v>4</v>
      </c>
      <c r="E5" s="64">
        <v>5</v>
      </c>
      <c r="F5" s="64">
        <v>6</v>
      </c>
      <c r="G5" s="64">
        <v>7</v>
      </c>
      <c r="H5" s="64">
        <v>8</v>
      </c>
      <c r="I5" s="64">
        <v>9</v>
      </c>
      <c r="J5" s="64">
        <v>10</v>
      </c>
      <c r="K5" s="64">
        <v>11</v>
      </c>
      <c r="L5" s="64">
        <v>12</v>
      </c>
      <c r="M5" s="64">
        <v>13</v>
      </c>
    </row>
    <row r="6" spans="1:13" s="37" customFormat="1" ht="117" customHeight="1">
      <c r="A6" s="35">
        <v>1</v>
      </c>
      <c r="B6" s="35" t="s">
        <v>40</v>
      </c>
      <c r="C6" s="35" t="s">
        <v>94</v>
      </c>
      <c r="D6" s="35" t="s">
        <v>41</v>
      </c>
      <c r="E6" s="35" t="s">
        <v>95</v>
      </c>
      <c r="F6" s="38">
        <v>1308</v>
      </c>
      <c r="G6" s="35" t="s">
        <v>96</v>
      </c>
      <c r="H6" s="39">
        <v>40551</v>
      </c>
      <c r="J6" s="40"/>
      <c r="K6" s="35"/>
      <c r="L6" s="26" t="s">
        <v>116</v>
      </c>
      <c r="M6" s="26" t="s">
        <v>133</v>
      </c>
    </row>
    <row r="7" spans="1:13" s="78" customFormat="1" ht="25.5" customHeight="1">
      <c r="A7" s="131" t="s">
        <v>37</v>
      </c>
      <c r="B7" s="132"/>
      <c r="C7" s="133"/>
      <c r="D7" s="12">
        <f>A6</f>
        <v>1</v>
      </c>
      <c r="E7" s="59"/>
      <c r="F7" s="75"/>
      <c r="G7" s="60">
        <f>F6</f>
        <v>1308</v>
      </c>
      <c r="H7" s="12"/>
      <c r="I7" s="12"/>
      <c r="J7" s="12"/>
      <c r="K7" s="12"/>
      <c r="L7" s="76"/>
      <c r="M7" s="77"/>
    </row>
    <row r="8" spans="4:7" ht="15.75">
      <c r="D8" s="15"/>
      <c r="E8" s="7"/>
      <c r="F8" s="17"/>
      <c r="G8" s="18"/>
    </row>
    <row r="9" spans="4:6" ht="15.75">
      <c r="D9" s="19"/>
      <c r="E9" s="7"/>
      <c r="F9" s="19"/>
    </row>
    <row r="10" spans="4:6" ht="15.75">
      <c r="D10" s="7"/>
      <c r="E10" s="7"/>
      <c r="F10" s="7"/>
    </row>
    <row r="14" ht="15.75">
      <c r="E14" s="20"/>
    </row>
  </sheetData>
  <sheetProtection/>
  <mergeCells count="13">
    <mergeCell ref="A1:M1"/>
    <mergeCell ref="A3:A4"/>
    <mergeCell ref="L3:L4"/>
    <mergeCell ref="G3:H3"/>
    <mergeCell ref="F3:F4"/>
    <mergeCell ref="I3:J3"/>
    <mergeCell ref="K3:K4"/>
    <mergeCell ref="B3:B4"/>
    <mergeCell ref="C3:C4"/>
    <mergeCell ref="D3:D4"/>
    <mergeCell ref="E3:E4"/>
    <mergeCell ref="A7:C7"/>
    <mergeCell ref="M3:M4"/>
  </mergeCells>
  <printOptions horizontalCentered="1"/>
  <pageMargins left="0.03937007874015748" right="0" top="0.984251968503937" bottom="0.984251968503937" header="0.5118110236220472" footer="0.5118110236220472"/>
  <pageSetup horizontalDpi="600" verticalDpi="600" orientation="landscape" paperSize="9" scale="80" r:id="rId1"/>
  <headerFooter alignWithMargins="0">
    <oddFooter>&amp;L&amp;Z&amp;F&amp;R&amp;P/&amp;N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stnmt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chaunl</dc:creator>
  <cp:keywords/>
  <dc:description/>
  <cp:lastModifiedBy>thanhhv</cp:lastModifiedBy>
  <cp:lastPrinted>2013-05-24T03:31:10Z</cp:lastPrinted>
  <dcterms:created xsi:type="dcterms:W3CDTF">2012-03-26T02:09:08Z</dcterms:created>
  <dcterms:modified xsi:type="dcterms:W3CDTF">2013-05-24T03:33:45Z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