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360" activeTab="0"/>
  </bookViews>
  <sheets>
    <sheet name="TH 2012-2013" sheetId="1" r:id="rId1"/>
    <sheet name="Q.2" sheetId="2" r:id="rId2"/>
    <sheet name="Q.5" sheetId="3" r:id="rId3"/>
    <sheet name="Q.6" sheetId="4" r:id="rId4"/>
    <sheet name="Q.7" sheetId="5" r:id="rId5"/>
    <sheet name="Q.8" sheetId="6" r:id="rId6"/>
    <sheet name="Q.9" sheetId="7" r:id="rId7"/>
    <sheet name="Q.12" sheetId="8" r:id="rId8"/>
    <sheet name="Q.BThanh" sheetId="9" r:id="rId9"/>
    <sheet name="Q.BTan" sheetId="10" r:id="rId10"/>
    <sheet name="Q.PNhuan" sheetId="11" r:id="rId11"/>
    <sheet name="Q.GoVap" sheetId="12" r:id="rId12"/>
    <sheet name="Q.TDuc" sheetId="13" r:id="rId13"/>
    <sheet name="H.HMon" sheetId="14" r:id="rId14"/>
  </sheets>
  <definedNames>
    <definedName name="_xlnm.Print_Titles" localSheetId="0">'TH 2012-2013'!$3:$3</definedName>
  </definedNames>
  <calcPr fullCalcOnLoad="1"/>
</workbook>
</file>

<file path=xl/sharedStrings.xml><?xml version="1.0" encoding="utf-8"?>
<sst xmlns="http://schemas.openxmlformats.org/spreadsheetml/2006/main" count="544" uniqueCount="195">
  <si>
    <t>Stt</t>
  </si>
  <si>
    <t xml:space="preserve">Tên chủ đầu tư </t>
  </si>
  <si>
    <t xml:space="preserve">Địa điểm khu đất </t>
  </si>
  <si>
    <t xml:space="preserve">Mục đích SDĐ </t>
  </si>
  <si>
    <t xml:space="preserve">Ghi chú </t>
  </si>
  <si>
    <t xml:space="preserve">QĐ giao - thuê đất </t>
  </si>
  <si>
    <t>QĐ thu hồi, hủy bỏ</t>
  </si>
  <si>
    <t xml:space="preserve">DT (m2) </t>
  </si>
  <si>
    <t xml:space="preserve">Công ty CP Kho vận và dịch vụ hàng hóa cao su </t>
  </si>
  <si>
    <t xml:space="preserve">P.Linh Xuân - Q.Thủ Đức </t>
  </si>
  <si>
    <t xml:space="preserve">145/QĐ 09/01/2012 </t>
  </si>
  <si>
    <t xml:space="preserve">Vi phạm Điều 38 Luật Đất đai </t>
  </si>
  <si>
    <t xml:space="preserve">Công ty TNHH TM DV Tân Thuận Long </t>
  </si>
  <si>
    <t xml:space="preserve">P.Tân Thuận Đông - Q7 </t>
  </si>
  <si>
    <t xml:space="preserve">Khu thể thao giải trí </t>
  </si>
  <si>
    <t>6543/QĐ 29/12/2004</t>
  </si>
  <si>
    <t>551/QĐ 06/02/2012</t>
  </si>
  <si>
    <t xml:space="preserve">Không còn nhu cầu và đề nghị rút hồ sơ DA </t>
  </si>
  <si>
    <t xml:space="preserve">Công ty CP Hợp tác kinh tế và xuất nhập khẩu SAVIMEX </t>
  </si>
  <si>
    <t xml:space="preserve">P.13 - Q.Bình Thạnh </t>
  </si>
  <si>
    <t xml:space="preserve">Khu nhà ở CBCNV </t>
  </si>
  <si>
    <t>3159/QĐ 30/6/2004</t>
  </si>
  <si>
    <t>1874/QĐ 10/4/2012</t>
  </si>
  <si>
    <t xml:space="preserve">Chưa hoàn tất BTGPMB  </t>
  </si>
  <si>
    <t xml:space="preserve">Công ty XD TM Bình Thạnh (nay là Công ty TNHH MTV ĐTXD Tân Thuận) </t>
  </si>
  <si>
    <t xml:space="preserve">Khu nhà ở kinh doanh </t>
  </si>
  <si>
    <t>3289/QĐ 30/6/2004</t>
  </si>
  <si>
    <t>1875/QĐ 10/4/2012</t>
  </si>
  <si>
    <t>xd cụm công nghiệp và tiểu thủ công nghiệp</t>
  </si>
  <si>
    <t>3228/QĐ-UB ngày 30/06/2004</t>
  </si>
  <si>
    <t>4248/QĐ-UBND ngày 20/08/2012</t>
  </si>
  <si>
    <t>Công ty quản lý công trình cầu phà TP</t>
  </si>
  <si>
    <t>P.Thủ Thiêm và P. An Khánh, Q2</t>
  </si>
  <si>
    <t>công trình đầu tư cải tạo bến phà Thủ Thiêm phía bờ quận 2</t>
  </si>
  <si>
    <t>1311/QĐ-UB-29/3/2004</t>
  </si>
  <si>
    <t>2832/QĐ-UB-31/5/2012</t>
  </si>
  <si>
    <t>giao cho BQL ĐT XD KĐT mới Thủ Thiêm để đầu tư, thực hiện DA KĐT mới Thủ Thiêm</t>
  </si>
  <si>
    <t>Công ty xây dựng và KDN Phú Nhuận</t>
  </si>
  <si>
    <t>P. Hiệp Phú, Q9</t>
  </si>
  <si>
    <t>XD hạ tầng khu nhà ở</t>
  </si>
  <si>
    <t>8894/QĐ-UB 
26/12/2001</t>
  </si>
  <si>
    <t>4711/QĐ-UB
13/9/2012</t>
  </si>
  <si>
    <t>thực hiện theo kết luận Thanh tra số 2889/KL-TTCP-VI -27/10/2011</t>
  </si>
  <si>
    <t>Công ty TNHH MTV An Phú</t>
  </si>
  <si>
    <t>DA chưa bồi thường, GPMB</t>
  </si>
  <si>
    <t>107 Trần Hưng Đạo, P9 - Q5</t>
  </si>
  <si>
    <t>107B Trần Hưng Đạo, P9 - Q5</t>
  </si>
  <si>
    <t xml:space="preserve">Công ty Quản lý và PTN quận 5 </t>
  </si>
  <si>
    <t xml:space="preserve">Trung tâm TM-DV-giải trí-văn phòng </t>
  </si>
  <si>
    <t>GCN T00740 24/10/2008</t>
  </si>
  <si>
    <t>GCN T00725 19/9/2008</t>
  </si>
  <si>
    <t>573/QĐ 12/2/2004</t>
  </si>
  <si>
    <t>5084/QĐ 03/10/2012</t>
  </si>
  <si>
    <t xml:space="preserve">Công ty CP SX TM May Sài Gòn </t>
  </si>
  <si>
    <t>5195/QĐ 08/10/2012</t>
  </si>
  <si>
    <t xml:space="preserve">Khu đô thị An Phú Hưng </t>
  </si>
  <si>
    <t>X. Tân Hiệp và X. Tân Thới Nhì- H.Hóc Môn</t>
  </si>
  <si>
    <t>Công ty TNHH MTV XD  và KDN Phú Nhuận</t>
  </si>
  <si>
    <t>Bình An</t>
  </si>
  <si>
    <t>công trình TDTT</t>
  </si>
  <si>
    <t>Công ty DV và PT đô thị quận 12</t>
  </si>
  <si>
    <t>P.Hiệp Thành, Q12</t>
  </si>
  <si>
    <t>chưa triển khai thực hiện dự án, không đáp ứng về năng lực đầu tư dự án</t>
  </si>
  <si>
    <t>992/TTg ngày 06/8/2001, 509/QĐ ngày 08/4/2002 và số 837QĐ 09/2/2001</t>
  </si>
  <si>
    <t>5401/QĐ ngày 22/10/2012</t>
  </si>
  <si>
    <t xml:space="preserve">KL thanh tra số 5084/QĐ ngày 03/10/2012 của Thanh tra TP và TB số 658/TB-VP ngày 24/8/2012 của UBND TP </t>
  </si>
  <si>
    <t xml:space="preserve">Công ty CP Ngoại thương Fideco </t>
  </si>
  <si>
    <t xml:space="preserve">P.Thảo Điền - Q2 </t>
  </si>
  <si>
    <t xml:space="preserve">CLB thể dục thể thao </t>
  </si>
  <si>
    <t>940/QĐ-TTg 16/10/1998</t>
  </si>
  <si>
    <t xml:space="preserve">5293/QĐ 15/10/2012 </t>
  </si>
  <si>
    <t xml:space="preserve">Không phù hợp QH hành lang bảo vệ sông SG </t>
  </si>
  <si>
    <t xml:space="preserve">Công ty CP Chế biến nông lâm hải sản FAMEXCO </t>
  </si>
  <si>
    <t xml:space="preserve">P.Thạnh Lộc - Q12 </t>
  </si>
  <si>
    <t>5531/QĐ 29/10/2012</t>
  </si>
  <si>
    <t xml:space="preserve">Công ty đã giải thể (02 khu) </t>
  </si>
  <si>
    <t xml:space="preserve">UBND quận 2 quản lý, sử dụng vào mục đích công viên cây xanh </t>
  </si>
  <si>
    <t>Tổng công ty cơ khí giao thông vận tải Sài Gòn</t>
  </si>
  <si>
    <t>152;180; 184 Nguyễn Văn Luông, P10; Q6</t>
  </si>
  <si>
    <t>DA thành phần số 4 - giai đoạn 4 cải tạo kênh và dọc kênh Tân Hóa - Lò Gốm</t>
  </si>
  <si>
    <t>chưa có QĐ giao</t>
  </si>
  <si>
    <t>Giao cho UBND Quận 6 để thực hiện DA</t>
  </si>
  <si>
    <t>5970/QĐ-UB 23/11/2012</t>
  </si>
  <si>
    <t>Bảo Hiểm xã hội TPHCM</t>
  </si>
  <si>
    <t>P.Phú Mỹ, Quận 7</t>
  </si>
  <si>
    <t>5449/QĐ-UB ngày 26/12/2002</t>
  </si>
  <si>
    <t>6198/QĐ-UB ngày 05/12/2012</t>
  </si>
  <si>
    <t>UBND quận 7 chưa lập thủ tục thực hiện tổ chức bồi thường giải phóng mặt bằng và ranh giới đất thu hồi - giao đất không đúng so với thực tế</t>
  </si>
  <si>
    <t>Công ty TNHH Sangor Việt Nam (trước là Công ty Liên doanh TNHH Singer VN)</t>
  </si>
  <si>
    <t>780A Nguyễn Kiệm, P3, Q.Gò Vấp</t>
  </si>
  <si>
    <t>252/QĐ-UB-QLĐT ngày 15/1/1998</t>
  </si>
  <si>
    <t>6385/QĐ-UB ngày 15/12/2012</t>
  </si>
  <si>
    <t>thu hồi theo quy định tại khoản 10 điều 38 Luật đất đai năm 2003</t>
  </si>
  <si>
    <t xml:space="preserve">Công ty TNHH Sơn ICI Việt Nam </t>
  </si>
  <si>
    <t xml:space="preserve">P.Phước Long B - Q9 </t>
  </si>
  <si>
    <t xml:space="preserve">SX sơn </t>
  </si>
  <si>
    <t xml:space="preserve">4384/QĐ 23/9/1996 </t>
  </si>
  <si>
    <t xml:space="preserve">6486/QĐ 21/12/2012 </t>
  </si>
  <si>
    <t>thu hồi theo quy định tại khoản 10 điều 38 Luật đất đai năm 2004</t>
  </si>
  <si>
    <t>Công ty CP đầu tư phát triển địa ốc Sài Gòn Xanh</t>
  </si>
  <si>
    <t>P.An Lạc, quận Bình Tân</t>
  </si>
  <si>
    <t>XD xưởng SX nhựa gia dụng</t>
  </si>
  <si>
    <t>3962/QĐ-UB ngày 10/9/2010</t>
  </si>
  <si>
    <t>6515/QĐ-UB ngày 22/12/2012</t>
  </si>
  <si>
    <t>Ngưng thực hiệ theo đề nghị của Công ty CP đầu tư PT địa ốc Sài Gòn Xanh tại văn bản 09-11/CV/SGX.12 ngày 08/11/2012</t>
  </si>
  <si>
    <t xml:space="preserve">P13 - Q6 </t>
  </si>
  <si>
    <t xml:space="preserve">Khu nhà ở CBCS </t>
  </si>
  <si>
    <t>5466/QĐ 28/11/2006</t>
  </si>
  <si>
    <t>1093/QĐ 03/3/2012</t>
  </si>
  <si>
    <t xml:space="preserve">Lữ đoàn 596 - Bộ Tư lệnh thông tin liên lạc </t>
  </si>
  <si>
    <t xml:space="preserve">Theo đề nghị của Bộ Tư lệnh TT </t>
  </si>
  <si>
    <t xml:space="preserve">Công ty CP Xây dựng công nghiệp Descon </t>
  </si>
  <si>
    <t xml:space="preserve">Xây dựng khu nhà ở </t>
  </si>
  <si>
    <t xml:space="preserve">2947/QĐ 09/7/2008 </t>
  </si>
  <si>
    <t xml:space="preserve">107/QĐ 09/01/2013 </t>
  </si>
  <si>
    <t xml:space="preserve">Theo KLTT 24/KL-TTS-M ngày 22/11/2011 và chỉ đạo của UBND TP 872/TB-VP ngày 29/11/2012. </t>
  </si>
  <si>
    <t>Công ty CP dược liệu Trung ương 2</t>
  </si>
  <si>
    <t>97 Quang Trung, P8, quận Gò Vấp 
(P11 cũ)</t>
  </si>
  <si>
    <t>2965/QĐ-UB 
24/6/2004</t>
  </si>
  <si>
    <t>49/QĐ-UB
04/01/2013</t>
  </si>
  <si>
    <t>Theo thông báo 193/TB-VP ngày 31/3/2009 của VPUBNDTP về kết luận thanh tra việc chấp hành luật đất đai
 cua Công ty dược liệu TW2</t>
  </si>
  <si>
    <t xml:space="preserve">Công ty LD Bông Sen </t>
  </si>
  <si>
    <t xml:space="preserve">P.Phú Thuận - Q7 </t>
  </si>
  <si>
    <t xml:space="preserve">Thuê mặt nước để cải tạo thành cầu cảng liền bờ </t>
  </si>
  <si>
    <t>2847/QĐ 05/6/2009</t>
  </si>
  <si>
    <t>396/QĐ 24/01/2013</t>
  </si>
  <si>
    <t xml:space="preserve">Cty không còn nhu cầu và xin chấm dứt thực hiện DA </t>
  </si>
  <si>
    <t xml:space="preserve">Ban QL ĐTXD quận 9 </t>
  </si>
  <si>
    <t xml:space="preserve">P.Tăng Nhơn Phú A - Q9 </t>
  </si>
  <si>
    <t xml:space="preserve">XD Trường THPT Tăng Nhơn Phú A </t>
  </si>
  <si>
    <t xml:space="preserve">6169/QĐ 06/12/2005 </t>
  </si>
  <si>
    <t xml:space="preserve">610/QĐ 01/02/2013 </t>
  </si>
  <si>
    <t xml:space="preserve">Chưa thực hiện BTGPMB </t>
  </si>
  <si>
    <t xml:space="preserve">Công ty ĐT PT KCN Hố Nai </t>
  </si>
  <si>
    <t xml:space="preserve">P10 - Q.Phú Nhuận </t>
  </si>
  <si>
    <t xml:space="preserve">Văn phòng </t>
  </si>
  <si>
    <t>4892/QĐ 26/11/2002</t>
  </si>
  <si>
    <t xml:space="preserve">1793/QĐ 11/4/2013 </t>
  </si>
  <si>
    <t xml:space="preserve">Công ty XD KDN Phú Nhuận </t>
  </si>
  <si>
    <t xml:space="preserve">P.Thới An - Q12 </t>
  </si>
  <si>
    <t xml:space="preserve">Khu nhà ở </t>
  </si>
  <si>
    <t>3229/QĐ 30/6/2004</t>
  </si>
  <si>
    <t>2139/QĐ 02/5/2013</t>
  </si>
  <si>
    <t>3230/QĐ 30/6/2005</t>
  </si>
  <si>
    <t>2139/QĐ 02/5/2014</t>
  </si>
  <si>
    <t xml:space="preserve">Công ty TNHH ĐT XD ĐO Nhân Hoài </t>
  </si>
  <si>
    <t xml:space="preserve">P16 - Q8 </t>
  </si>
  <si>
    <t xml:space="preserve">Khu chung cư theo CT 24/2004/CT-UB </t>
  </si>
  <si>
    <t>5481/QĐ 29/11/2006</t>
  </si>
  <si>
    <t xml:space="preserve">2261/QĐ 07/5/2013 </t>
  </si>
  <si>
    <t>DA chậm triển khai theo KTT số 13/KL-TNMT ngày 03/7/2012</t>
  </si>
  <si>
    <t xml:space="preserve">Ban QL ĐTXD công trình quận 8 </t>
  </si>
  <si>
    <t xml:space="preserve">P11 - Q8 </t>
  </si>
  <si>
    <t xml:space="preserve">Nút giao thông Cầu Phát triển </t>
  </si>
  <si>
    <t xml:space="preserve">1553/QĐ 10/4/2002 </t>
  </si>
  <si>
    <t xml:space="preserve">2262/QĐ 07/5/2013 </t>
  </si>
  <si>
    <t xml:space="preserve">DA chậm tiến độ, chưa BTGMB và DT này nằm trong ranh thu hồi DA rạch Ụ Cây  </t>
  </si>
  <si>
    <t xml:space="preserve">P2 - Q8 </t>
  </si>
  <si>
    <t xml:space="preserve">Nâng cấp, mở rộng đường Tạ Quang Bửu </t>
  </si>
  <si>
    <t>3211/QĐ 30/6/2004</t>
  </si>
  <si>
    <t xml:space="preserve">2263/QĐ 07/5/2013 </t>
  </si>
  <si>
    <t xml:space="preserve">DA chậm tiến độ, chưa BTGPMB </t>
  </si>
  <si>
    <t xml:space="preserve">Xí nghiệp Thực phẩm Hòa Bình </t>
  </si>
  <si>
    <t xml:space="preserve">P6 - Q8 </t>
  </si>
  <si>
    <t xml:space="preserve">Xí nghiệp thực phẩm </t>
  </si>
  <si>
    <t>21793/QĐ-TTg 26/6/2001</t>
  </si>
  <si>
    <t xml:space="preserve">2264/QĐ 07/5/2013 </t>
  </si>
  <si>
    <t xml:space="preserve">Công ty Quản lý PTN quận 5 </t>
  </si>
  <si>
    <t xml:space="preserve">P7 - Q5 </t>
  </si>
  <si>
    <t xml:space="preserve">Chung cư Trần Tuấn Khải </t>
  </si>
  <si>
    <t>2841/QĐ 28/6/2004</t>
  </si>
  <si>
    <t xml:space="preserve">2490/QĐ 15/5/2013 </t>
  </si>
  <si>
    <t xml:space="preserve">Ban QLDA Cải thiện môi trường </t>
  </si>
  <si>
    <t xml:space="preserve">P.Đông Hưng Thuận - Q12 </t>
  </si>
  <si>
    <t xml:space="preserve">Trạm ép rác kín </t>
  </si>
  <si>
    <t xml:space="preserve">4485/QĐ 31/8/2005 </t>
  </si>
  <si>
    <t xml:space="preserve">2492/QĐ 15/5/2013 </t>
  </si>
  <si>
    <t xml:space="preserve">Chưa thực hiện </t>
  </si>
  <si>
    <t xml:space="preserve">P.Tân Thới Nhất - Q12 </t>
  </si>
  <si>
    <t xml:space="preserve">4457/QĐ 30/8/2005 </t>
  </si>
  <si>
    <t xml:space="preserve">P.Thạnh Xuân -Q 12 </t>
  </si>
  <si>
    <t xml:space="preserve">4459/QĐ 30/8/2005 </t>
  </si>
  <si>
    <t>Đất ở</t>
  </si>
  <si>
    <t>Đất SXKD</t>
  </si>
  <si>
    <t>Đất công trình PLCC</t>
  </si>
  <si>
    <t>TỔNG</t>
  </si>
  <si>
    <t>DANH SÁCH CÁC KHU ĐẤT CÓ QUYẾT ĐỊNH THU HỒI, HUỶ BỎ năm 2012, 2013</t>
  </si>
  <si>
    <t>PHỤ LỤC 5</t>
  </si>
  <si>
    <t>Công ty CP cơ khí cao su</t>
  </si>
  <si>
    <t>P.Tân Thành, quận 12</t>
  </si>
  <si>
    <t>Xưởng sản xuất</t>
  </si>
  <si>
    <t>5450/QĐ-UB ngày 18/9/1999</t>
  </si>
  <si>
    <t>5367/QĐ-UBND ngày 19/10/2012</t>
  </si>
  <si>
    <t>Bình An, Q.2</t>
  </si>
  <si>
    <t>Theo thông báo 193/TB-VP ngày 31/3/2009 của VPUBNDTP về kết luận thanh tra việc chấp hành luật đất đai của Công ty dược liệu TW2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</si>
</sst>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4" fontId="0" fillId="0" borderId="1" xfId="0" applyNumberForma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2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0" borderId="1" xfId="15" applyNumberFormat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15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3">
      <selection activeCell="E20" sqref="E20"/>
    </sheetView>
  </sheetViews>
  <sheetFormatPr defaultColWidth="9.140625" defaultRowHeight="12.75"/>
  <cols>
    <col min="1" max="1" width="4.421875" style="4" customWidth="1"/>
    <col min="2" max="2" width="30.00390625" style="1" customWidth="1"/>
    <col min="3" max="3" width="21.421875" style="4" customWidth="1"/>
    <col min="4" max="4" width="15.00390625" style="1" customWidth="1"/>
    <col min="5" max="5" width="23.00390625" style="1" customWidth="1"/>
    <col min="6" max="6" width="10.7109375" style="4" customWidth="1"/>
    <col min="7" max="7" width="10.57421875" style="4" customWidth="1"/>
    <col min="8" max="8" width="25.140625" style="1" customWidth="1"/>
  </cols>
  <sheetData>
    <row r="1" spans="1:8" ht="17.25" customHeight="1">
      <c r="A1" s="17" t="s">
        <v>186</v>
      </c>
      <c r="B1" s="17"/>
      <c r="C1" s="17"/>
      <c r="D1" s="17"/>
      <c r="E1" s="17"/>
      <c r="F1" s="17"/>
      <c r="G1" s="17"/>
      <c r="H1" s="17"/>
    </row>
    <row r="2" ht="15.75">
      <c r="H2" s="16" t="s">
        <v>187</v>
      </c>
    </row>
    <row r="3" spans="1:8" s="6" customFormat="1" ht="33.75" customHeight="1">
      <c r="A3" s="5" t="s">
        <v>0</v>
      </c>
      <c r="B3" s="5" t="s">
        <v>1</v>
      </c>
      <c r="C3" s="5" t="s">
        <v>2</v>
      </c>
      <c r="D3" s="5" t="s">
        <v>7</v>
      </c>
      <c r="E3" s="5" t="s">
        <v>3</v>
      </c>
      <c r="F3" s="5" t="s">
        <v>5</v>
      </c>
      <c r="G3" s="5" t="s">
        <v>6</v>
      </c>
      <c r="H3" s="5" t="s">
        <v>4</v>
      </c>
    </row>
    <row r="4" spans="1:8" s="9" customFormat="1" ht="33.75" customHeight="1">
      <c r="A4" s="8"/>
      <c r="B4" s="8" t="s">
        <v>182</v>
      </c>
      <c r="C4" s="8">
        <f>COUNT(A5:A14)</f>
        <v>10</v>
      </c>
      <c r="D4" s="10">
        <f>SUM(D5:D14)</f>
        <v>6735907</v>
      </c>
      <c r="E4" s="8"/>
      <c r="F4" s="8"/>
      <c r="G4" s="8"/>
      <c r="H4" s="8"/>
    </row>
    <row r="5" spans="1:8" ht="31.5" customHeight="1">
      <c r="A5" s="2">
        <v>1</v>
      </c>
      <c r="B5" s="3" t="s">
        <v>109</v>
      </c>
      <c r="C5" s="2" t="s">
        <v>105</v>
      </c>
      <c r="D5" s="11">
        <v>766</v>
      </c>
      <c r="E5" s="3" t="s">
        <v>106</v>
      </c>
      <c r="F5" s="3" t="s">
        <v>107</v>
      </c>
      <c r="G5" s="2" t="s">
        <v>108</v>
      </c>
      <c r="H5" s="3" t="s">
        <v>110</v>
      </c>
    </row>
    <row r="6" spans="1:8" ht="29.25" customHeight="1">
      <c r="A6" s="2">
        <f>A5+1</f>
        <v>2</v>
      </c>
      <c r="B6" s="3" t="s">
        <v>18</v>
      </c>
      <c r="C6" s="2" t="s">
        <v>19</v>
      </c>
      <c r="D6" s="12">
        <v>2198</v>
      </c>
      <c r="E6" s="3" t="s">
        <v>20</v>
      </c>
      <c r="F6" s="2" t="s">
        <v>21</v>
      </c>
      <c r="G6" s="2" t="s">
        <v>22</v>
      </c>
      <c r="H6" s="3" t="s">
        <v>23</v>
      </c>
    </row>
    <row r="7" spans="1:8" ht="45.75" customHeight="1">
      <c r="A7" s="2">
        <f aca="true" t="shared" si="0" ref="A7:A14">A6+1</f>
        <v>3</v>
      </c>
      <c r="B7" s="3" t="s">
        <v>24</v>
      </c>
      <c r="C7" s="2" t="s">
        <v>19</v>
      </c>
      <c r="D7" s="12">
        <v>26053</v>
      </c>
      <c r="E7" s="3" t="s">
        <v>25</v>
      </c>
      <c r="F7" s="2" t="s">
        <v>26</v>
      </c>
      <c r="G7" s="2" t="s">
        <v>27</v>
      </c>
      <c r="H7" s="3" t="s">
        <v>23</v>
      </c>
    </row>
    <row r="8" spans="1:8" ht="45.75" customHeight="1">
      <c r="A8" s="2">
        <f t="shared" si="0"/>
        <v>4</v>
      </c>
      <c r="B8" s="3" t="s">
        <v>37</v>
      </c>
      <c r="C8" s="2" t="s">
        <v>38</v>
      </c>
      <c r="D8" s="12">
        <v>108224</v>
      </c>
      <c r="E8" s="3" t="s">
        <v>39</v>
      </c>
      <c r="F8" s="2" t="s">
        <v>40</v>
      </c>
      <c r="G8" s="2" t="s">
        <v>41</v>
      </c>
      <c r="H8" s="3" t="s">
        <v>42</v>
      </c>
    </row>
    <row r="9" spans="1:8" ht="25.5">
      <c r="A9" s="2">
        <f t="shared" si="0"/>
        <v>5</v>
      </c>
      <c r="B9" s="3" t="s">
        <v>43</v>
      </c>
      <c r="C9" s="2" t="s">
        <v>56</v>
      </c>
      <c r="D9" s="12">
        <v>6190000</v>
      </c>
      <c r="E9" s="3" t="s">
        <v>55</v>
      </c>
      <c r="F9" s="2" t="s">
        <v>51</v>
      </c>
      <c r="G9" s="7" t="s">
        <v>54</v>
      </c>
      <c r="H9" s="3" t="s">
        <v>44</v>
      </c>
    </row>
    <row r="10" spans="1:8" ht="49.5" customHeight="1">
      <c r="A10" s="2">
        <f t="shared" si="0"/>
        <v>6</v>
      </c>
      <c r="B10" s="3" t="s">
        <v>111</v>
      </c>
      <c r="C10" s="2" t="s">
        <v>67</v>
      </c>
      <c r="D10" s="11">
        <v>12784</v>
      </c>
      <c r="E10" s="3" t="s">
        <v>112</v>
      </c>
      <c r="F10" s="2" t="s">
        <v>113</v>
      </c>
      <c r="G10" s="2" t="s">
        <v>114</v>
      </c>
      <c r="H10" s="3" t="s">
        <v>115</v>
      </c>
    </row>
    <row r="11" spans="1:8" ht="49.5" customHeight="1">
      <c r="A11" s="2">
        <f t="shared" si="0"/>
        <v>7</v>
      </c>
      <c r="B11" s="3" t="s">
        <v>138</v>
      </c>
      <c r="C11" s="2" t="s">
        <v>139</v>
      </c>
      <c r="D11" s="11">
        <v>180787</v>
      </c>
      <c r="E11" s="3" t="s">
        <v>140</v>
      </c>
      <c r="F11" s="2" t="s">
        <v>141</v>
      </c>
      <c r="G11" s="7" t="s">
        <v>142</v>
      </c>
      <c r="H11" s="3" t="s">
        <v>132</v>
      </c>
    </row>
    <row r="12" spans="1:8" ht="49.5" customHeight="1">
      <c r="A12" s="2">
        <f t="shared" si="0"/>
        <v>8</v>
      </c>
      <c r="B12" s="3" t="s">
        <v>138</v>
      </c>
      <c r="C12" s="2" t="s">
        <v>139</v>
      </c>
      <c r="D12" s="11">
        <v>206402</v>
      </c>
      <c r="E12" s="3" t="s">
        <v>140</v>
      </c>
      <c r="F12" s="2" t="s">
        <v>143</v>
      </c>
      <c r="G12" s="7" t="s">
        <v>144</v>
      </c>
      <c r="H12" s="3" t="s">
        <v>132</v>
      </c>
    </row>
    <row r="13" spans="1:8" ht="49.5" customHeight="1">
      <c r="A13" s="2">
        <f t="shared" si="0"/>
        <v>9</v>
      </c>
      <c r="B13" s="3" t="s">
        <v>145</v>
      </c>
      <c r="C13" s="2" t="s">
        <v>146</v>
      </c>
      <c r="D13" s="11">
        <v>4968</v>
      </c>
      <c r="E13" s="3" t="s">
        <v>147</v>
      </c>
      <c r="F13" s="2" t="s">
        <v>148</v>
      </c>
      <c r="G13" s="7" t="s">
        <v>149</v>
      </c>
      <c r="H13" s="3" t="s">
        <v>150</v>
      </c>
    </row>
    <row r="14" spans="1:8" ht="49.5" customHeight="1">
      <c r="A14" s="2">
        <f t="shared" si="0"/>
        <v>10</v>
      </c>
      <c r="B14" s="3" t="s">
        <v>167</v>
      </c>
      <c r="C14" s="2" t="s">
        <v>168</v>
      </c>
      <c r="D14" s="11">
        <v>3725</v>
      </c>
      <c r="E14" s="3" t="s">
        <v>169</v>
      </c>
      <c r="F14" s="2" t="s">
        <v>170</v>
      </c>
      <c r="G14" s="2" t="s">
        <v>171</v>
      </c>
      <c r="H14" s="3" t="s">
        <v>132</v>
      </c>
    </row>
    <row r="15" spans="1:8" s="9" customFormat="1" ht="33.75" customHeight="1">
      <c r="A15" s="8"/>
      <c r="B15" s="8" t="s">
        <v>183</v>
      </c>
      <c r="C15" s="8">
        <f>COUNT(A16:A29)</f>
        <v>14</v>
      </c>
      <c r="D15" s="10">
        <f>SUM(D16:D29)</f>
        <v>356042</v>
      </c>
      <c r="E15" s="8"/>
      <c r="F15" s="8"/>
      <c r="G15" s="8"/>
      <c r="H15" s="8"/>
    </row>
    <row r="16" spans="1:8" ht="45.75" customHeight="1">
      <c r="A16" s="2">
        <v>1</v>
      </c>
      <c r="B16" s="3" t="s">
        <v>8</v>
      </c>
      <c r="C16" s="2" t="s">
        <v>9</v>
      </c>
      <c r="D16" s="12">
        <v>31264</v>
      </c>
      <c r="E16" s="3"/>
      <c r="F16" s="2"/>
      <c r="G16" s="2" t="s">
        <v>10</v>
      </c>
      <c r="H16" s="3" t="s">
        <v>11</v>
      </c>
    </row>
    <row r="17" spans="1:8" ht="45.75" customHeight="1">
      <c r="A17" s="2">
        <f>A16+1</f>
        <v>2</v>
      </c>
      <c r="B17" s="3" t="s">
        <v>12</v>
      </c>
      <c r="C17" s="2" t="s">
        <v>13</v>
      </c>
      <c r="D17" s="12">
        <v>8641</v>
      </c>
      <c r="E17" s="3" t="s">
        <v>14</v>
      </c>
      <c r="F17" s="3" t="s">
        <v>15</v>
      </c>
      <c r="G17" s="2" t="s">
        <v>16</v>
      </c>
      <c r="H17" s="3" t="s">
        <v>17</v>
      </c>
    </row>
    <row r="18" spans="1:8" ht="61.5" customHeight="1">
      <c r="A18" s="2">
        <f aca="true" t="shared" si="1" ref="A18:A29">A17+1</f>
        <v>3</v>
      </c>
      <c r="B18" s="3" t="s">
        <v>60</v>
      </c>
      <c r="C18" s="2" t="s">
        <v>61</v>
      </c>
      <c r="D18" s="12">
        <v>221870</v>
      </c>
      <c r="E18" s="3" t="s">
        <v>28</v>
      </c>
      <c r="F18" s="2" t="s">
        <v>29</v>
      </c>
      <c r="G18" s="2" t="s">
        <v>30</v>
      </c>
      <c r="H18" s="3" t="s">
        <v>62</v>
      </c>
    </row>
    <row r="19" spans="1:8" ht="38.25">
      <c r="A19" s="2">
        <f t="shared" si="1"/>
        <v>4</v>
      </c>
      <c r="B19" s="3" t="s">
        <v>47</v>
      </c>
      <c r="C19" s="2" t="s">
        <v>45</v>
      </c>
      <c r="D19" s="12">
        <v>1005</v>
      </c>
      <c r="E19" s="3" t="s">
        <v>48</v>
      </c>
      <c r="F19" s="2" t="s">
        <v>49</v>
      </c>
      <c r="G19" s="7" t="s">
        <v>52</v>
      </c>
      <c r="H19" s="18" t="s">
        <v>65</v>
      </c>
    </row>
    <row r="20" spans="1:8" ht="38.25">
      <c r="A20" s="2">
        <f t="shared" si="1"/>
        <v>5</v>
      </c>
      <c r="B20" s="3" t="s">
        <v>53</v>
      </c>
      <c r="C20" s="2" t="s">
        <v>46</v>
      </c>
      <c r="D20" s="12">
        <v>1163</v>
      </c>
      <c r="E20" s="3" t="s">
        <v>48</v>
      </c>
      <c r="F20" s="2" t="s">
        <v>50</v>
      </c>
      <c r="G20" s="7" t="s">
        <v>52</v>
      </c>
      <c r="H20" s="18"/>
    </row>
    <row r="21" spans="1:8" ht="25.5">
      <c r="A21" s="2">
        <f t="shared" si="1"/>
        <v>6</v>
      </c>
      <c r="B21" s="3" t="s">
        <v>72</v>
      </c>
      <c r="C21" s="2" t="s">
        <v>73</v>
      </c>
      <c r="D21" s="12">
        <v>979</v>
      </c>
      <c r="E21" s="3"/>
      <c r="F21" s="2"/>
      <c r="G21" s="7" t="s">
        <v>74</v>
      </c>
      <c r="H21" s="3" t="s">
        <v>75</v>
      </c>
    </row>
    <row r="22" spans="1:8" ht="38.25">
      <c r="A22" s="2">
        <f t="shared" si="1"/>
        <v>7</v>
      </c>
      <c r="B22" s="3" t="s">
        <v>88</v>
      </c>
      <c r="C22" s="2" t="s">
        <v>89</v>
      </c>
      <c r="D22" s="12">
        <v>21216</v>
      </c>
      <c r="E22" s="3"/>
      <c r="F22" s="2" t="s">
        <v>90</v>
      </c>
      <c r="G22" s="7" t="s">
        <v>91</v>
      </c>
      <c r="H22" s="3" t="s">
        <v>92</v>
      </c>
    </row>
    <row r="23" spans="1:8" ht="38.25">
      <c r="A23" s="2">
        <f t="shared" si="1"/>
        <v>8</v>
      </c>
      <c r="B23" s="3" t="s">
        <v>93</v>
      </c>
      <c r="C23" s="2" t="s">
        <v>94</v>
      </c>
      <c r="D23" s="12">
        <v>8450</v>
      </c>
      <c r="E23" s="3" t="s">
        <v>95</v>
      </c>
      <c r="F23" s="2" t="s">
        <v>96</v>
      </c>
      <c r="G23" s="7" t="s">
        <v>97</v>
      </c>
      <c r="H23" s="3" t="s">
        <v>98</v>
      </c>
    </row>
    <row r="24" spans="1:8" ht="63.75">
      <c r="A24" s="2">
        <f t="shared" si="1"/>
        <v>9</v>
      </c>
      <c r="B24" s="3" t="s">
        <v>99</v>
      </c>
      <c r="C24" s="2" t="s">
        <v>100</v>
      </c>
      <c r="D24" s="12">
        <v>6868</v>
      </c>
      <c r="E24" s="3" t="s">
        <v>101</v>
      </c>
      <c r="F24" s="2" t="s">
        <v>102</v>
      </c>
      <c r="G24" s="7" t="s">
        <v>103</v>
      </c>
      <c r="H24" s="3" t="s">
        <v>104</v>
      </c>
    </row>
    <row r="25" spans="1:8" ht="79.5" customHeight="1">
      <c r="A25" s="2">
        <f t="shared" si="1"/>
        <v>10</v>
      </c>
      <c r="B25" s="3" t="s">
        <v>116</v>
      </c>
      <c r="C25" s="2" t="s">
        <v>117</v>
      </c>
      <c r="D25" s="11">
        <v>1100</v>
      </c>
      <c r="E25" s="3"/>
      <c r="F25" s="3" t="s">
        <v>118</v>
      </c>
      <c r="G25" s="2" t="s">
        <v>119</v>
      </c>
      <c r="H25" s="3" t="s">
        <v>120</v>
      </c>
    </row>
    <row r="26" spans="1:8" ht="49.5" customHeight="1">
      <c r="A26" s="2">
        <f t="shared" si="1"/>
        <v>11</v>
      </c>
      <c r="B26" s="3" t="s">
        <v>133</v>
      </c>
      <c r="C26" s="2" t="s">
        <v>134</v>
      </c>
      <c r="D26" s="11">
        <v>353</v>
      </c>
      <c r="E26" s="3" t="s">
        <v>135</v>
      </c>
      <c r="F26" s="2" t="s">
        <v>136</v>
      </c>
      <c r="G26" s="7" t="s">
        <v>137</v>
      </c>
      <c r="H26" s="3"/>
    </row>
    <row r="27" spans="1:8" ht="49.5" customHeight="1">
      <c r="A27" s="2">
        <f t="shared" si="1"/>
        <v>12</v>
      </c>
      <c r="B27" s="3" t="s">
        <v>162</v>
      </c>
      <c r="C27" s="2" t="s">
        <v>163</v>
      </c>
      <c r="D27" s="11">
        <v>21793</v>
      </c>
      <c r="E27" s="3" t="s">
        <v>164</v>
      </c>
      <c r="F27" s="2" t="s">
        <v>165</v>
      </c>
      <c r="G27" s="7" t="s">
        <v>166</v>
      </c>
      <c r="H27" s="3" t="s">
        <v>161</v>
      </c>
    </row>
    <row r="28" spans="1:8" ht="49.5" customHeight="1">
      <c r="A28" s="2">
        <f t="shared" si="1"/>
        <v>13</v>
      </c>
      <c r="B28" s="3" t="s">
        <v>188</v>
      </c>
      <c r="C28" s="2" t="s">
        <v>189</v>
      </c>
      <c r="D28" s="11">
        <v>11559</v>
      </c>
      <c r="E28" s="3" t="s">
        <v>190</v>
      </c>
      <c r="F28" s="2" t="s">
        <v>191</v>
      </c>
      <c r="G28" s="7" t="s">
        <v>192</v>
      </c>
      <c r="H28" s="3"/>
    </row>
    <row r="29" spans="1:8" ht="49.5" customHeight="1">
      <c r="A29" s="2">
        <f t="shared" si="1"/>
        <v>14</v>
      </c>
      <c r="B29" s="3" t="s">
        <v>121</v>
      </c>
      <c r="C29" s="2" t="s">
        <v>122</v>
      </c>
      <c r="D29" s="11">
        <v>19781</v>
      </c>
      <c r="E29" s="3" t="s">
        <v>123</v>
      </c>
      <c r="F29" s="2" t="s">
        <v>124</v>
      </c>
      <c r="G29" s="7" t="s">
        <v>125</v>
      </c>
      <c r="H29" s="3" t="s">
        <v>126</v>
      </c>
    </row>
    <row r="30" spans="1:8" s="9" customFormat="1" ht="33.75" customHeight="1">
      <c r="A30" s="8"/>
      <c r="B30" s="8" t="s">
        <v>184</v>
      </c>
      <c r="C30" s="8">
        <f>COUNT(A31:A41)</f>
        <v>11</v>
      </c>
      <c r="D30" s="10">
        <f>SUM(D31:D41)</f>
        <v>62678</v>
      </c>
      <c r="E30" s="8"/>
      <c r="F30" s="8"/>
      <c r="G30" s="8"/>
      <c r="H30" s="8"/>
    </row>
    <row r="31" spans="1:8" ht="61.5" customHeight="1">
      <c r="A31" s="2">
        <v>1</v>
      </c>
      <c r="B31" s="3" t="s">
        <v>31</v>
      </c>
      <c r="C31" s="2" t="s">
        <v>32</v>
      </c>
      <c r="D31" s="12">
        <v>2679</v>
      </c>
      <c r="E31" s="3" t="s">
        <v>33</v>
      </c>
      <c r="F31" s="2" t="s">
        <v>34</v>
      </c>
      <c r="G31" s="2" t="s">
        <v>35</v>
      </c>
      <c r="H31" s="3" t="s">
        <v>36</v>
      </c>
    </row>
    <row r="32" spans="1:8" ht="38.25">
      <c r="A32" s="2">
        <f>A31+1</f>
        <v>2</v>
      </c>
      <c r="B32" s="3" t="s">
        <v>66</v>
      </c>
      <c r="C32" s="2" t="s">
        <v>67</v>
      </c>
      <c r="D32" s="12">
        <v>3198</v>
      </c>
      <c r="E32" s="3" t="s">
        <v>68</v>
      </c>
      <c r="F32" s="2" t="s">
        <v>69</v>
      </c>
      <c r="G32" s="7" t="s">
        <v>70</v>
      </c>
      <c r="H32" s="3" t="s">
        <v>71</v>
      </c>
    </row>
    <row r="33" spans="1:8" ht="114.75">
      <c r="A33" s="2">
        <f aca="true" t="shared" si="2" ref="A33:A41">A32+1</f>
        <v>3</v>
      </c>
      <c r="B33" s="3" t="s">
        <v>57</v>
      </c>
      <c r="C33" s="2" t="s">
        <v>58</v>
      </c>
      <c r="D33" s="12">
        <v>939</v>
      </c>
      <c r="E33" s="3" t="s">
        <v>59</v>
      </c>
      <c r="F33" s="2" t="s">
        <v>63</v>
      </c>
      <c r="G33" s="7" t="s">
        <v>64</v>
      </c>
      <c r="H33" s="3" t="s">
        <v>76</v>
      </c>
    </row>
    <row r="34" spans="1:8" ht="51">
      <c r="A34" s="2">
        <f t="shared" si="2"/>
        <v>4</v>
      </c>
      <c r="B34" s="3" t="s">
        <v>77</v>
      </c>
      <c r="C34" s="2" t="s">
        <v>78</v>
      </c>
      <c r="D34" s="12">
        <v>13624.4</v>
      </c>
      <c r="E34" s="3" t="s">
        <v>79</v>
      </c>
      <c r="F34" s="2" t="s">
        <v>80</v>
      </c>
      <c r="G34" s="7" t="s">
        <v>82</v>
      </c>
      <c r="H34" s="3" t="s">
        <v>81</v>
      </c>
    </row>
    <row r="35" spans="1:8" ht="76.5">
      <c r="A35" s="2">
        <f t="shared" si="2"/>
        <v>5</v>
      </c>
      <c r="B35" s="3" t="s">
        <v>83</v>
      </c>
      <c r="C35" s="2" t="s">
        <v>84</v>
      </c>
      <c r="D35" s="12">
        <v>459.6</v>
      </c>
      <c r="E35" s="3"/>
      <c r="F35" s="2" t="s">
        <v>85</v>
      </c>
      <c r="G35" s="7" t="s">
        <v>86</v>
      </c>
      <c r="H35" s="3" t="s">
        <v>87</v>
      </c>
    </row>
    <row r="36" spans="1:8" ht="49.5" customHeight="1">
      <c r="A36" s="2">
        <f t="shared" si="2"/>
        <v>6</v>
      </c>
      <c r="B36" s="3" t="s">
        <v>127</v>
      </c>
      <c r="C36" s="2" t="s">
        <v>128</v>
      </c>
      <c r="D36" s="11">
        <v>18730</v>
      </c>
      <c r="E36" s="3" t="s">
        <v>129</v>
      </c>
      <c r="F36" s="2" t="s">
        <v>130</v>
      </c>
      <c r="G36" s="2" t="s">
        <v>131</v>
      </c>
      <c r="H36" s="3" t="s">
        <v>132</v>
      </c>
    </row>
    <row r="37" spans="1:8" ht="49.5" customHeight="1">
      <c r="A37" s="2">
        <f t="shared" si="2"/>
        <v>7</v>
      </c>
      <c r="B37" s="3" t="s">
        <v>151</v>
      </c>
      <c r="C37" s="2" t="s">
        <v>152</v>
      </c>
      <c r="D37" s="11">
        <v>1138</v>
      </c>
      <c r="E37" s="3" t="s">
        <v>153</v>
      </c>
      <c r="F37" s="2" t="s">
        <v>154</v>
      </c>
      <c r="G37" s="7" t="s">
        <v>155</v>
      </c>
      <c r="H37" s="3" t="s">
        <v>156</v>
      </c>
    </row>
    <row r="38" spans="1:8" ht="49.5" customHeight="1">
      <c r="A38" s="2">
        <f t="shared" si="2"/>
        <v>8</v>
      </c>
      <c r="B38" s="3" t="s">
        <v>151</v>
      </c>
      <c r="C38" s="2" t="s">
        <v>157</v>
      </c>
      <c r="D38" s="11">
        <v>18786</v>
      </c>
      <c r="E38" s="3" t="s">
        <v>158</v>
      </c>
      <c r="F38" s="2" t="s">
        <v>159</v>
      </c>
      <c r="G38" s="7" t="s">
        <v>160</v>
      </c>
      <c r="H38" s="3" t="s">
        <v>161</v>
      </c>
    </row>
    <row r="39" spans="1:8" ht="52.5" customHeight="1">
      <c r="A39" s="2">
        <f t="shared" si="2"/>
        <v>9</v>
      </c>
      <c r="B39" s="3" t="s">
        <v>172</v>
      </c>
      <c r="C39" s="2" t="s">
        <v>173</v>
      </c>
      <c r="D39" s="11">
        <v>500</v>
      </c>
      <c r="E39" s="3" t="s">
        <v>174</v>
      </c>
      <c r="F39" s="2" t="s">
        <v>175</v>
      </c>
      <c r="G39" s="2" t="s">
        <v>176</v>
      </c>
      <c r="H39" s="3" t="s">
        <v>177</v>
      </c>
    </row>
    <row r="40" spans="1:8" ht="52.5" customHeight="1">
      <c r="A40" s="2">
        <f t="shared" si="2"/>
        <v>10</v>
      </c>
      <c r="B40" s="3" t="s">
        <v>172</v>
      </c>
      <c r="C40" s="2" t="s">
        <v>178</v>
      </c>
      <c r="D40" s="11">
        <v>500</v>
      </c>
      <c r="E40" s="3" t="s">
        <v>174</v>
      </c>
      <c r="F40" s="2" t="s">
        <v>179</v>
      </c>
      <c r="G40" s="2" t="s">
        <v>176</v>
      </c>
      <c r="H40" s="3" t="s">
        <v>177</v>
      </c>
    </row>
    <row r="41" spans="1:8" ht="52.5" customHeight="1">
      <c r="A41" s="2">
        <f t="shared" si="2"/>
        <v>11</v>
      </c>
      <c r="B41" s="3" t="s">
        <v>172</v>
      </c>
      <c r="C41" s="2" t="s">
        <v>180</v>
      </c>
      <c r="D41" s="11">
        <v>2124</v>
      </c>
      <c r="E41" s="3" t="s">
        <v>174</v>
      </c>
      <c r="F41" s="2" t="s">
        <v>181</v>
      </c>
      <c r="G41" s="2" t="s">
        <v>176</v>
      </c>
      <c r="H41" s="3" t="s">
        <v>177</v>
      </c>
    </row>
    <row r="42" spans="1:8" s="15" customFormat="1" ht="24" customHeight="1">
      <c r="A42" s="13"/>
      <c r="B42" s="13" t="s">
        <v>185</v>
      </c>
      <c r="C42" s="13">
        <f>C4+C15+C30</f>
        <v>35</v>
      </c>
      <c r="D42" s="14">
        <f>D4+D15+D30</f>
        <v>7154627</v>
      </c>
      <c r="E42" s="13"/>
      <c r="F42" s="13"/>
      <c r="G42" s="13"/>
      <c r="H42" s="13"/>
    </row>
  </sheetData>
  <mergeCells count="2">
    <mergeCell ref="A1:H1"/>
    <mergeCell ref="H19:H20"/>
  </mergeCells>
  <printOptions/>
  <pageMargins left="0.7" right="0.2" top="0.34" bottom="0.5" header="0.19" footer="0.16"/>
  <pageSetup horizontalDpi="600" verticalDpi="600" orientation="landscape" paperSize="9" r:id="rId1"/>
  <headerFooter alignWithMargins="0">
    <oddFooter>&amp;L&amp;8&amp;Z&amp;F&amp;R&amp;P/&amp;N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2" sqref="H2"/>
    </sheetView>
  </sheetViews>
  <sheetFormatPr defaultColWidth="9.140625" defaultRowHeight="12.75"/>
  <cols>
    <col min="1" max="1" width="4.421875" style="4" customWidth="1"/>
    <col min="2" max="2" width="30.00390625" style="1" customWidth="1"/>
    <col min="3" max="3" width="21.421875" style="4" customWidth="1"/>
    <col min="4" max="4" width="11.140625" style="1" customWidth="1"/>
    <col min="5" max="5" width="19.140625" style="1" customWidth="1"/>
    <col min="6" max="6" width="10.7109375" style="4" customWidth="1"/>
    <col min="7" max="7" width="10.57421875" style="4" customWidth="1"/>
    <col min="8" max="8" width="25.140625" style="1" customWidth="1"/>
  </cols>
  <sheetData>
    <row r="1" spans="1:8" ht="17.25" customHeight="1">
      <c r="A1" s="17" t="s">
        <v>186</v>
      </c>
      <c r="B1" s="17"/>
      <c r="C1" s="17"/>
      <c r="D1" s="17"/>
      <c r="E1" s="17"/>
      <c r="F1" s="17"/>
      <c r="G1" s="17"/>
      <c r="H1" s="17"/>
    </row>
    <row r="2" ht="15.75">
      <c r="H2" s="16"/>
    </row>
    <row r="3" spans="1:8" s="6" customFormat="1" ht="33.75" customHeight="1">
      <c r="A3" s="5" t="s">
        <v>0</v>
      </c>
      <c r="B3" s="5" t="s">
        <v>1</v>
      </c>
      <c r="C3" s="5" t="s">
        <v>2</v>
      </c>
      <c r="D3" s="5" t="s">
        <v>7</v>
      </c>
      <c r="E3" s="5" t="s">
        <v>3</v>
      </c>
      <c r="F3" s="5" t="s">
        <v>5</v>
      </c>
      <c r="G3" s="5" t="s">
        <v>6</v>
      </c>
      <c r="H3" s="5" t="s">
        <v>4</v>
      </c>
    </row>
    <row r="4" spans="1:8" ht="63.75">
      <c r="A4" s="2">
        <v>1</v>
      </c>
      <c r="B4" s="3" t="s">
        <v>99</v>
      </c>
      <c r="C4" s="2" t="s">
        <v>100</v>
      </c>
      <c r="D4" s="12">
        <v>6868</v>
      </c>
      <c r="E4" s="3" t="s">
        <v>101</v>
      </c>
      <c r="F4" s="2" t="s">
        <v>102</v>
      </c>
      <c r="G4" s="7" t="s">
        <v>103</v>
      </c>
      <c r="H4" s="3" t="s">
        <v>104</v>
      </c>
    </row>
    <row r="5" spans="1:8" s="15" customFormat="1" ht="24" customHeight="1">
      <c r="A5" s="13"/>
      <c r="B5" s="13" t="s">
        <v>185</v>
      </c>
      <c r="C5" s="13">
        <f>A4</f>
        <v>1</v>
      </c>
      <c r="D5" s="14">
        <f>D4</f>
        <v>6868</v>
      </c>
      <c r="E5" s="13"/>
      <c r="F5" s="13"/>
      <c r="G5" s="13"/>
      <c r="H5" s="13"/>
    </row>
  </sheetData>
  <mergeCells count="1">
    <mergeCell ref="A1:H1"/>
  </mergeCells>
  <printOptions/>
  <pageMargins left="0.65" right="0.18" top="1" bottom="1" header="0.5" footer="0.5"/>
  <pageSetup horizontalDpi="200" verticalDpi="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B28" sqref="B28"/>
    </sheetView>
  </sheetViews>
  <sheetFormatPr defaultColWidth="9.140625" defaultRowHeight="12.75"/>
  <cols>
    <col min="1" max="1" width="7.140625" style="0" customWidth="1"/>
    <col min="2" max="2" width="30.57421875" style="0" customWidth="1"/>
    <col min="3" max="3" width="19.28125" style="0" customWidth="1"/>
    <col min="4" max="4" width="11.28125" style="0" customWidth="1"/>
    <col min="5" max="5" width="12.57421875" style="0" customWidth="1"/>
    <col min="6" max="7" width="13.421875" style="0" customWidth="1"/>
    <col min="8" max="8" width="16.140625" style="0" customWidth="1"/>
  </cols>
  <sheetData>
    <row r="1" spans="1:8" ht="17.25" customHeight="1">
      <c r="A1" s="17" t="s">
        <v>186</v>
      </c>
      <c r="B1" s="17"/>
      <c r="C1" s="17"/>
      <c r="D1" s="17"/>
      <c r="E1" s="17"/>
      <c r="F1" s="17"/>
      <c r="G1" s="17"/>
      <c r="H1" s="17"/>
    </row>
    <row r="2" spans="1:8" ht="15.75">
      <c r="A2" s="4"/>
      <c r="B2" s="1"/>
      <c r="C2" s="4"/>
      <c r="D2" s="1"/>
      <c r="E2" s="1"/>
      <c r="F2" s="4"/>
      <c r="G2" s="4"/>
      <c r="H2" s="16"/>
    </row>
    <row r="3" spans="1:8" s="6" customFormat="1" ht="33.75" customHeight="1">
      <c r="A3" s="5" t="s">
        <v>0</v>
      </c>
      <c r="B3" s="5" t="s">
        <v>1</v>
      </c>
      <c r="C3" s="5" t="s">
        <v>2</v>
      </c>
      <c r="D3" s="5" t="s">
        <v>7</v>
      </c>
      <c r="E3" s="5" t="s">
        <v>3</v>
      </c>
      <c r="F3" s="5" t="s">
        <v>5</v>
      </c>
      <c r="G3" s="5" t="s">
        <v>6</v>
      </c>
      <c r="H3" s="5" t="s">
        <v>4</v>
      </c>
    </row>
    <row r="4" spans="1:8" ht="49.5" customHeight="1">
      <c r="A4" s="2">
        <v>1</v>
      </c>
      <c r="B4" s="3" t="s">
        <v>133</v>
      </c>
      <c r="C4" s="2" t="s">
        <v>134</v>
      </c>
      <c r="D4" s="11">
        <v>353</v>
      </c>
      <c r="E4" s="3" t="s">
        <v>135</v>
      </c>
      <c r="F4" s="2" t="s">
        <v>136</v>
      </c>
      <c r="G4" s="7" t="s">
        <v>137</v>
      </c>
      <c r="H4" s="3"/>
    </row>
    <row r="5" spans="1:8" s="15" customFormat="1" ht="24" customHeight="1">
      <c r="A5" s="13"/>
      <c r="B5" s="13" t="s">
        <v>185</v>
      </c>
      <c r="C5" s="13">
        <f>A4</f>
        <v>1</v>
      </c>
      <c r="D5" s="14">
        <f>SUM(D4)</f>
        <v>353</v>
      </c>
      <c r="E5" s="13"/>
      <c r="F5" s="13"/>
      <c r="G5" s="13"/>
      <c r="H5" s="13"/>
    </row>
  </sheetData>
  <mergeCells count="1">
    <mergeCell ref="A1:H1"/>
  </mergeCells>
  <printOptions/>
  <pageMargins left="0.81" right="0.17" top="1" bottom="1" header="0.5" footer="0.5"/>
  <pageSetup horizontalDpi="200" verticalDpi="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H11" sqref="H11"/>
    </sheetView>
  </sheetViews>
  <sheetFormatPr defaultColWidth="9.140625" defaultRowHeight="12.75"/>
  <cols>
    <col min="1" max="1" width="4.421875" style="4" customWidth="1"/>
    <col min="2" max="2" width="30.00390625" style="1" customWidth="1"/>
    <col min="3" max="3" width="21.421875" style="4" customWidth="1"/>
    <col min="4" max="4" width="12.7109375" style="1" customWidth="1"/>
    <col min="5" max="5" width="13.00390625" style="1" customWidth="1"/>
    <col min="6" max="6" width="10.7109375" style="4" customWidth="1"/>
    <col min="7" max="7" width="10.57421875" style="4" customWidth="1"/>
    <col min="8" max="8" width="28.8515625" style="1" customWidth="1"/>
  </cols>
  <sheetData>
    <row r="1" spans="1:8" ht="17.25" customHeight="1">
      <c r="A1" s="17" t="s">
        <v>186</v>
      </c>
      <c r="B1" s="17"/>
      <c r="C1" s="17"/>
      <c r="D1" s="17"/>
      <c r="E1" s="17"/>
      <c r="F1" s="17"/>
      <c r="G1" s="17"/>
      <c r="H1" s="17"/>
    </row>
    <row r="2" ht="15.75">
      <c r="H2" s="16"/>
    </row>
    <row r="3" spans="1:8" s="6" customFormat="1" ht="33.75" customHeight="1">
      <c r="A3" s="5" t="s">
        <v>0</v>
      </c>
      <c r="B3" s="5" t="s">
        <v>1</v>
      </c>
      <c r="C3" s="5" t="s">
        <v>2</v>
      </c>
      <c r="D3" s="5" t="s">
        <v>7</v>
      </c>
      <c r="E3" s="5" t="s">
        <v>3</v>
      </c>
      <c r="F3" s="5" t="s">
        <v>5</v>
      </c>
      <c r="G3" s="5" t="s">
        <v>6</v>
      </c>
      <c r="H3" s="5" t="s">
        <v>4</v>
      </c>
    </row>
    <row r="4" spans="1:8" ht="38.25">
      <c r="A4" s="2">
        <v>1</v>
      </c>
      <c r="B4" s="3" t="s">
        <v>88</v>
      </c>
      <c r="C4" s="2" t="s">
        <v>89</v>
      </c>
      <c r="D4" s="12">
        <v>21216</v>
      </c>
      <c r="E4" s="3"/>
      <c r="F4" s="2" t="s">
        <v>90</v>
      </c>
      <c r="G4" s="7" t="s">
        <v>91</v>
      </c>
      <c r="H4" s="3" t="s">
        <v>92</v>
      </c>
    </row>
    <row r="5" spans="1:8" ht="79.5" customHeight="1">
      <c r="A5" s="2">
        <f>A4+1</f>
        <v>2</v>
      </c>
      <c r="B5" s="3" t="s">
        <v>116</v>
      </c>
      <c r="C5" s="2" t="s">
        <v>117</v>
      </c>
      <c r="D5" s="11">
        <v>1100</v>
      </c>
      <c r="E5" s="3"/>
      <c r="F5" s="3" t="s">
        <v>118</v>
      </c>
      <c r="G5" s="2" t="s">
        <v>119</v>
      </c>
      <c r="H5" s="3" t="s">
        <v>194</v>
      </c>
    </row>
    <row r="6" spans="1:8" s="15" customFormat="1" ht="24" customHeight="1">
      <c r="A6" s="13"/>
      <c r="B6" s="13" t="s">
        <v>185</v>
      </c>
      <c r="C6" s="13">
        <f>A5</f>
        <v>2</v>
      </c>
      <c r="D6" s="14">
        <f>SUM(D4:D5)</f>
        <v>22316</v>
      </c>
      <c r="E6" s="13"/>
      <c r="F6" s="13"/>
      <c r="G6" s="13"/>
      <c r="H6" s="13"/>
    </row>
  </sheetData>
  <mergeCells count="1">
    <mergeCell ref="A1:H1"/>
  </mergeCells>
  <printOptions/>
  <pageMargins left="0.75" right="0.15" top="1" bottom="1" header="0.5" footer="0.5"/>
  <pageSetup horizontalDpi="200" verticalDpi="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2" sqref="H2"/>
    </sheetView>
  </sheetViews>
  <sheetFormatPr defaultColWidth="9.140625" defaultRowHeight="12.75"/>
  <cols>
    <col min="1" max="1" width="4.421875" style="4" customWidth="1"/>
    <col min="2" max="2" width="30.00390625" style="1" customWidth="1"/>
    <col min="3" max="3" width="21.421875" style="4" customWidth="1"/>
    <col min="4" max="4" width="11.8515625" style="1" customWidth="1"/>
    <col min="5" max="5" width="16.140625" style="1" customWidth="1"/>
    <col min="6" max="6" width="10.7109375" style="4" customWidth="1"/>
    <col min="7" max="7" width="10.57421875" style="4" customWidth="1"/>
    <col min="8" max="8" width="25.140625" style="1" customWidth="1"/>
  </cols>
  <sheetData>
    <row r="1" spans="1:8" ht="17.25" customHeight="1">
      <c r="A1" s="17" t="s">
        <v>186</v>
      </c>
      <c r="B1" s="17"/>
      <c r="C1" s="17"/>
      <c r="D1" s="17"/>
      <c r="E1" s="17"/>
      <c r="F1" s="17"/>
      <c r="G1" s="17"/>
      <c r="H1" s="17"/>
    </row>
    <row r="2" ht="15.75">
      <c r="H2" s="16"/>
    </row>
    <row r="3" spans="1:8" s="6" customFormat="1" ht="33.75" customHeight="1">
      <c r="A3" s="5" t="s">
        <v>0</v>
      </c>
      <c r="B3" s="5" t="s">
        <v>1</v>
      </c>
      <c r="C3" s="5" t="s">
        <v>2</v>
      </c>
      <c r="D3" s="5" t="s">
        <v>7</v>
      </c>
      <c r="E3" s="5" t="s">
        <v>3</v>
      </c>
      <c r="F3" s="5" t="s">
        <v>5</v>
      </c>
      <c r="G3" s="5" t="s">
        <v>6</v>
      </c>
      <c r="H3" s="5" t="s">
        <v>4</v>
      </c>
    </row>
    <row r="4" spans="1:8" ht="45.75" customHeight="1">
      <c r="A4" s="2">
        <v>1</v>
      </c>
      <c r="B4" s="3" t="s">
        <v>8</v>
      </c>
      <c r="C4" s="2" t="s">
        <v>9</v>
      </c>
      <c r="D4" s="12">
        <v>31264</v>
      </c>
      <c r="E4" s="3"/>
      <c r="F4" s="2"/>
      <c r="G4" s="2" t="s">
        <v>10</v>
      </c>
      <c r="H4" s="3" t="s">
        <v>11</v>
      </c>
    </row>
    <row r="5" spans="1:8" s="15" customFormat="1" ht="24" customHeight="1">
      <c r="A5" s="13"/>
      <c r="B5" s="13" t="s">
        <v>185</v>
      </c>
      <c r="C5" s="13">
        <f>A4</f>
        <v>1</v>
      </c>
      <c r="D5" s="14">
        <f>D4</f>
        <v>31264</v>
      </c>
      <c r="E5" s="13"/>
      <c r="F5" s="13"/>
      <c r="G5" s="13"/>
      <c r="H5" s="13"/>
    </row>
  </sheetData>
  <mergeCells count="1">
    <mergeCell ref="A1:H1"/>
  </mergeCells>
  <printOptions/>
  <pageMargins left="0.75" right="0.14" top="1" bottom="1" header="0.5" footer="0.5"/>
  <pageSetup horizontalDpi="200" verticalDpi="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2" sqref="H2"/>
    </sheetView>
  </sheetViews>
  <sheetFormatPr defaultColWidth="9.140625" defaultRowHeight="12.75"/>
  <cols>
    <col min="1" max="1" width="4.421875" style="4" customWidth="1"/>
    <col min="2" max="2" width="24.7109375" style="1" customWidth="1"/>
    <col min="3" max="3" width="21.421875" style="4" customWidth="1"/>
    <col min="4" max="4" width="16.140625" style="1" customWidth="1"/>
    <col min="5" max="5" width="20.7109375" style="1" customWidth="1"/>
    <col min="6" max="6" width="12.28125" style="4" customWidth="1"/>
    <col min="7" max="7" width="11.140625" style="4" customWidth="1"/>
    <col min="8" max="8" width="21.140625" style="1" customWidth="1"/>
  </cols>
  <sheetData>
    <row r="1" spans="1:8" ht="17.25" customHeight="1">
      <c r="A1" s="17" t="s">
        <v>186</v>
      </c>
      <c r="B1" s="17"/>
      <c r="C1" s="17"/>
      <c r="D1" s="17"/>
      <c r="E1" s="17"/>
      <c r="F1" s="17"/>
      <c r="G1" s="17"/>
      <c r="H1" s="17"/>
    </row>
    <row r="2" ht="15.75">
      <c r="H2" s="16"/>
    </row>
    <row r="3" spans="1:8" s="6" customFormat="1" ht="33.75" customHeight="1">
      <c r="A3" s="5" t="s">
        <v>0</v>
      </c>
      <c r="B3" s="5" t="s">
        <v>1</v>
      </c>
      <c r="C3" s="5" t="s">
        <v>2</v>
      </c>
      <c r="D3" s="5" t="s">
        <v>7</v>
      </c>
      <c r="E3" s="5" t="s">
        <v>3</v>
      </c>
      <c r="F3" s="5" t="s">
        <v>5</v>
      </c>
      <c r="G3" s="5" t="s">
        <v>6</v>
      </c>
      <c r="H3" s="5" t="s">
        <v>4</v>
      </c>
    </row>
    <row r="4" spans="1:8" ht="47.25" customHeight="1">
      <c r="A4" s="2">
        <v>1</v>
      </c>
      <c r="B4" s="3" t="s">
        <v>43</v>
      </c>
      <c r="C4" s="2" t="s">
        <v>56</v>
      </c>
      <c r="D4" s="12">
        <v>6190000</v>
      </c>
      <c r="E4" s="3" t="s">
        <v>55</v>
      </c>
      <c r="F4" s="2" t="s">
        <v>51</v>
      </c>
      <c r="G4" s="7" t="s">
        <v>54</v>
      </c>
      <c r="H4" s="3" t="s">
        <v>44</v>
      </c>
    </row>
    <row r="5" spans="1:8" s="15" customFormat="1" ht="24" customHeight="1">
      <c r="A5" s="13"/>
      <c r="B5" s="13" t="s">
        <v>185</v>
      </c>
      <c r="C5" s="13">
        <f>A4</f>
        <v>1</v>
      </c>
      <c r="D5" s="14">
        <f>D4</f>
        <v>6190000</v>
      </c>
      <c r="E5" s="13"/>
      <c r="F5" s="13"/>
      <c r="G5" s="13"/>
      <c r="H5" s="13"/>
    </row>
  </sheetData>
  <mergeCells count="1">
    <mergeCell ref="A1:H1"/>
  </mergeCells>
  <printOptions/>
  <pageMargins left="0.75" right="0.17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B14" sqref="B14"/>
    </sheetView>
  </sheetViews>
  <sheetFormatPr defaultColWidth="9.140625" defaultRowHeight="12.75"/>
  <cols>
    <col min="1" max="1" width="5.421875" style="4" customWidth="1"/>
    <col min="2" max="2" width="24.7109375" style="1" customWidth="1"/>
    <col min="3" max="3" width="17.57421875" style="4" customWidth="1"/>
    <col min="4" max="4" width="13.140625" style="1" customWidth="1"/>
    <col min="5" max="5" width="19.8515625" style="1" customWidth="1"/>
    <col min="6" max="6" width="16.57421875" style="4" customWidth="1"/>
    <col min="7" max="7" width="10.57421875" style="4" customWidth="1"/>
    <col min="8" max="8" width="25.140625" style="1" customWidth="1"/>
  </cols>
  <sheetData>
    <row r="1" spans="1:8" ht="17.25" customHeight="1">
      <c r="A1" s="17" t="s">
        <v>186</v>
      </c>
      <c r="B1" s="17"/>
      <c r="C1" s="17"/>
      <c r="D1" s="17"/>
      <c r="E1" s="17"/>
      <c r="F1" s="17"/>
      <c r="G1" s="17"/>
      <c r="H1" s="17"/>
    </row>
    <row r="2" ht="15.75">
      <c r="H2" s="16"/>
    </row>
    <row r="3" spans="1:8" s="6" customFormat="1" ht="33.75" customHeight="1">
      <c r="A3" s="5" t="s">
        <v>0</v>
      </c>
      <c r="B3" s="5" t="s">
        <v>1</v>
      </c>
      <c r="C3" s="5" t="s">
        <v>2</v>
      </c>
      <c r="D3" s="5" t="s">
        <v>7</v>
      </c>
      <c r="E3" s="5" t="s">
        <v>3</v>
      </c>
      <c r="F3" s="5" t="s">
        <v>5</v>
      </c>
      <c r="G3" s="5" t="s">
        <v>6</v>
      </c>
      <c r="H3" s="5" t="s">
        <v>4</v>
      </c>
    </row>
    <row r="4" spans="1:8" ht="66.75" customHeight="1">
      <c r="A4" s="2">
        <v>1</v>
      </c>
      <c r="B4" s="3" t="s">
        <v>111</v>
      </c>
      <c r="C4" s="2" t="s">
        <v>67</v>
      </c>
      <c r="D4" s="11">
        <v>12784</v>
      </c>
      <c r="E4" s="3" t="s">
        <v>112</v>
      </c>
      <c r="F4" s="2" t="s">
        <v>113</v>
      </c>
      <c r="G4" s="2" t="s">
        <v>114</v>
      </c>
      <c r="H4" s="3" t="s">
        <v>115</v>
      </c>
    </row>
    <row r="5" spans="1:8" ht="66.75" customHeight="1">
      <c r="A5" s="2">
        <f>A4+1</f>
        <v>2</v>
      </c>
      <c r="B5" s="3" t="s">
        <v>31</v>
      </c>
      <c r="C5" s="2" t="s">
        <v>32</v>
      </c>
      <c r="D5" s="12">
        <v>2679</v>
      </c>
      <c r="E5" s="3" t="s">
        <v>33</v>
      </c>
      <c r="F5" s="2" t="s">
        <v>34</v>
      </c>
      <c r="G5" s="2" t="s">
        <v>35</v>
      </c>
      <c r="H5" s="3" t="s">
        <v>36</v>
      </c>
    </row>
    <row r="6" spans="1:8" ht="66.75" customHeight="1">
      <c r="A6" s="2">
        <f>A5+1</f>
        <v>3</v>
      </c>
      <c r="B6" s="3" t="s">
        <v>66</v>
      </c>
      <c r="C6" s="2" t="s">
        <v>67</v>
      </c>
      <c r="D6" s="12">
        <v>3198</v>
      </c>
      <c r="E6" s="3" t="s">
        <v>68</v>
      </c>
      <c r="F6" s="2" t="s">
        <v>69</v>
      </c>
      <c r="G6" s="7" t="s">
        <v>70</v>
      </c>
      <c r="H6" s="3" t="s">
        <v>71</v>
      </c>
    </row>
    <row r="7" spans="1:8" ht="66.75" customHeight="1">
      <c r="A7" s="2">
        <f>A6+1</f>
        <v>4</v>
      </c>
      <c r="B7" s="3" t="s">
        <v>57</v>
      </c>
      <c r="C7" s="2" t="s">
        <v>193</v>
      </c>
      <c r="D7" s="12">
        <v>939</v>
      </c>
      <c r="E7" s="3" t="s">
        <v>59</v>
      </c>
      <c r="F7" s="2" t="s">
        <v>63</v>
      </c>
      <c r="G7" s="7" t="s">
        <v>64</v>
      </c>
      <c r="H7" s="3" t="s">
        <v>76</v>
      </c>
    </row>
    <row r="8" spans="1:8" s="15" customFormat="1" ht="24" customHeight="1">
      <c r="A8" s="13"/>
      <c r="B8" s="13" t="s">
        <v>185</v>
      </c>
      <c r="C8" s="13">
        <f>A7</f>
        <v>4</v>
      </c>
      <c r="D8" s="14">
        <f>SUM(D4:D7)</f>
        <v>19600</v>
      </c>
      <c r="E8" s="13"/>
      <c r="F8" s="13"/>
      <c r="G8" s="13"/>
      <c r="H8" s="13"/>
    </row>
  </sheetData>
  <mergeCells count="1">
    <mergeCell ref="A1:H1"/>
  </mergeCells>
  <printOptions/>
  <pageMargins left="0.55" right="0.1" top="1.07" bottom="0.32" header="0.5" footer="0.11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:H1"/>
    </sheetView>
  </sheetViews>
  <sheetFormatPr defaultColWidth="9.140625" defaultRowHeight="12.75"/>
  <cols>
    <col min="1" max="1" width="7.28125" style="0" customWidth="1"/>
    <col min="2" max="2" width="27.7109375" style="0" customWidth="1"/>
    <col min="3" max="3" width="20.00390625" style="0" customWidth="1"/>
    <col min="4" max="4" width="10.57421875" style="0" customWidth="1"/>
    <col min="5" max="5" width="17.421875" style="0" customWidth="1"/>
    <col min="6" max="7" width="13.140625" style="0" customWidth="1"/>
    <col min="8" max="8" width="23.140625" style="0" customWidth="1"/>
  </cols>
  <sheetData>
    <row r="1" spans="1:8" ht="17.25" customHeight="1">
      <c r="A1" s="17" t="s">
        <v>186</v>
      </c>
      <c r="B1" s="17"/>
      <c r="C1" s="17"/>
      <c r="D1" s="17"/>
      <c r="E1" s="17"/>
      <c r="F1" s="17"/>
      <c r="G1" s="17"/>
      <c r="H1" s="17"/>
    </row>
    <row r="2" spans="1:8" ht="15.75">
      <c r="A2" s="4"/>
      <c r="B2" s="1"/>
      <c r="C2" s="4"/>
      <c r="D2" s="1"/>
      <c r="E2" s="1"/>
      <c r="F2" s="4"/>
      <c r="G2" s="4"/>
      <c r="H2" s="16"/>
    </row>
    <row r="3" spans="1:8" s="6" customFormat="1" ht="39" customHeight="1">
      <c r="A3" s="5" t="s">
        <v>0</v>
      </c>
      <c r="B3" s="5" t="s">
        <v>1</v>
      </c>
      <c r="C3" s="5" t="s">
        <v>2</v>
      </c>
      <c r="D3" s="5" t="s">
        <v>7</v>
      </c>
      <c r="E3" s="5" t="s">
        <v>3</v>
      </c>
      <c r="F3" s="5" t="s">
        <v>5</v>
      </c>
      <c r="G3" s="5" t="s">
        <v>6</v>
      </c>
      <c r="H3" s="5" t="s">
        <v>4</v>
      </c>
    </row>
    <row r="4" spans="1:8" ht="49.5" customHeight="1">
      <c r="A4" s="2">
        <v>1</v>
      </c>
      <c r="B4" s="3" t="s">
        <v>167</v>
      </c>
      <c r="C4" s="2" t="s">
        <v>168</v>
      </c>
      <c r="D4" s="11">
        <v>3725</v>
      </c>
      <c r="E4" s="3" t="s">
        <v>169</v>
      </c>
      <c r="F4" s="2" t="s">
        <v>170</v>
      </c>
      <c r="G4" s="2" t="s">
        <v>171</v>
      </c>
      <c r="H4" s="3" t="s">
        <v>132</v>
      </c>
    </row>
    <row r="5" spans="1:8" ht="25.5">
      <c r="A5" s="2">
        <f>A4+1</f>
        <v>2</v>
      </c>
      <c r="B5" s="3" t="s">
        <v>47</v>
      </c>
      <c r="C5" s="2" t="s">
        <v>45</v>
      </c>
      <c r="D5" s="12">
        <v>1005</v>
      </c>
      <c r="E5" s="3" t="s">
        <v>48</v>
      </c>
      <c r="F5" s="2" t="s">
        <v>49</v>
      </c>
      <c r="G5" s="7" t="s">
        <v>52</v>
      </c>
      <c r="H5" s="18" t="s">
        <v>65</v>
      </c>
    </row>
    <row r="6" spans="1:8" ht="25.5">
      <c r="A6" s="2">
        <f>A5+1</f>
        <v>3</v>
      </c>
      <c r="B6" s="3" t="s">
        <v>53</v>
      </c>
      <c r="C6" s="2" t="s">
        <v>46</v>
      </c>
      <c r="D6" s="12">
        <v>1163</v>
      </c>
      <c r="E6" s="3" t="s">
        <v>48</v>
      </c>
      <c r="F6" s="2" t="s">
        <v>50</v>
      </c>
      <c r="G6" s="7" t="s">
        <v>52</v>
      </c>
      <c r="H6" s="18"/>
    </row>
    <row r="7" spans="1:8" s="15" customFormat="1" ht="24" customHeight="1">
      <c r="A7" s="13"/>
      <c r="B7" s="13" t="s">
        <v>185</v>
      </c>
      <c r="C7" s="13">
        <f>A6</f>
        <v>3</v>
      </c>
      <c r="D7" s="14">
        <f>SUM(D4:D6)</f>
        <v>5893</v>
      </c>
      <c r="E7" s="13"/>
      <c r="F7" s="13"/>
      <c r="G7" s="13"/>
      <c r="H7" s="13"/>
    </row>
  </sheetData>
  <mergeCells count="2">
    <mergeCell ref="A1:H1"/>
    <mergeCell ref="H5:H6"/>
  </mergeCells>
  <printOptions/>
  <pageMargins left="0.7" right="0.11" top="1" bottom="0.24" header="0.49" footer="0.1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H2" sqref="H2"/>
    </sheetView>
  </sheetViews>
  <sheetFormatPr defaultColWidth="9.140625" defaultRowHeight="12.75"/>
  <cols>
    <col min="1" max="1" width="4.421875" style="4" customWidth="1"/>
    <col min="2" max="2" width="27.28125" style="1" customWidth="1"/>
    <col min="3" max="3" width="21.421875" style="4" customWidth="1"/>
    <col min="4" max="4" width="12.57421875" style="1" customWidth="1"/>
    <col min="5" max="5" width="23.00390625" style="1" customWidth="1"/>
    <col min="6" max="6" width="10.7109375" style="4" customWidth="1"/>
    <col min="7" max="7" width="10.57421875" style="4" customWidth="1"/>
    <col min="8" max="8" width="23.28125" style="1" customWidth="1"/>
  </cols>
  <sheetData>
    <row r="1" spans="1:8" ht="17.25" customHeight="1">
      <c r="A1" s="17" t="s">
        <v>186</v>
      </c>
      <c r="B1" s="17"/>
      <c r="C1" s="17"/>
      <c r="D1" s="17"/>
      <c r="E1" s="17"/>
      <c r="F1" s="17"/>
      <c r="G1" s="17"/>
      <c r="H1" s="17"/>
    </row>
    <row r="2" ht="15.75">
      <c r="H2" s="16"/>
    </row>
    <row r="3" spans="1:8" s="6" customFormat="1" ht="33.75" customHeight="1">
      <c r="A3" s="5" t="s">
        <v>0</v>
      </c>
      <c r="B3" s="5" t="s">
        <v>1</v>
      </c>
      <c r="C3" s="5" t="s">
        <v>2</v>
      </c>
      <c r="D3" s="5" t="s">
        <v>7</v>
      </c>
      <c r="E3" s="5" t="s">
        <v>3</v>
      </c>
      <c r="F3" s="5" t="s">
        <v>5</v>
      </c>
      <c r="G3" s="5" t="s">
        <v>6</v>
      </c>
      <c r="H3" s="5" t="s">
        <v>4</v>
      </c>
    </row>
    <row r="4" spans="1:8" ht="31.5" customHeight="1">
      <c r="A4" s="2">
        <v>1</v>
      </c>
      <c r="B4" s="3" t="s">
        <v>109</v>
      </c>
      <c r="C4" s="2" t="s">
        <v>105</v>
      </c>
      <c r="D4" s="11">
        <v>766</v>
      </c>
      <c r="E4" s="3" t="s">
        <v>106</v>
      </c>
      <c r="F4" s="3" t="s">
        <v>107</v>
      </c>
      <c r="G4" s="2" t="s">
        <v>108</v>
      </c>
      <c r="H4" s="3" t="s">
        <v>110</v>
      </c>
    </row>
    <row r="5" spans="1:8" ht="51">
      <c r="A5" s="2">
        <v>2</v>
      </c>
      <c r="B5" s="3" t="s">
        <v>77</v>
      </c>
      <c r="C5" s="2" t="s">
        <v>78</v>
      </c>
      <c r="D5" s="12">
        <v>13624.4</v>
      </c>
      <c r="E5" s="3" t="s">
        <v>79</v>
      </c>
      <c r="F5" s="2" t="s">
        <v>80</v>
      </c>
      <c r="G5" s="7" t="s">
        <v>82</v>
      </c>
      <c r="H5" s="3" t="s">
        <v>81</v>
      </c>
    </row>
    <row r="6" spans="1:8" s="15" customFormat="1" ht="24" customHeight="1">
      <c r="A6" s="13"/>
      <c r="B6" s="13" t="s">
        <v>185</v>
      </c>
      <c r="C6" s="13">
        <f>A5</f>
        <v>2</v>
      </c>
      <c r="D6" s="14">
        <f>SUM(D4:D5)</f>
        <v>14390.4</v>
      </c>
      <c r="E6" s="13"/>
      <c r="F6" s="13"/>
      <c r="G6" s="13"/>
      <c r="H6" s="13"/>
    </row>
  </sheetData>
  <mergeCells count="1">
    <mergeCell ref="A1:H1"/>
  </mergeCells>
  <printOptions/>
  <pageMargins left="0.64" right="0.13" top="1" bottom="1" header="0.5" footer="0.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E6" sqref="E6"/>
    </sheetView>
  </sheetViews>
  <sheetFormatPr defaultColWidth="9.140625" defaultRowHeight="12.75"/>
  <cols>
    <col min="1" max="1" width="6.7109375" style="0" customWidth="1"/>
    <col min="2" max="2" width="24.28125" style="0" customWidth="1"/>
    <col min="3" max="3" width="15.28125" style="0" customWidth="1"/>
    <col min="4" max="4" width="11.140625" style="0" customWidth="1"/>
    <col min="5" max="5" width="17.7109375" style="0" customWidth="1"/>
    <col min="6" max="7" width="13.421875" style="0" customWidth="1"/>
    <col min="8" max="8" width="30.57421875" style="0" customWidth="1"/>
  </cols>
  <sheetData>
    <row r="1" spans="1:8" ht="12.75">
      <c r="A1" s="17" t="s">
        <v>186</v>
      </c>
      <c r="B1" s="17"/>
      <c r="C1" s="17"/>
      <c r="D1" s="17"/>
      <c r="E1" s="17"/>
      <c r="F1" s="17"/>
      <c r="G1" s="17"/>
      <c r="H1" s="17"/>
    </row>
    <row r="2" spans="1:8" ht="15.75">
      <c r="A2" s="4"/>
      <c r="B2" s="1"/>
      <c r="C2" s="4"/>
      <c r="D2" s="1"/>
      <c r="E2" s="1"/>
      <c r="F2" s="4"/>
      <c r="G2" s="4"/>
      <c r="H2" s="16"/>
    </row>
    <row r="3" spans="1:8" s="6" customFormat="1" ht="38.25" customHeight="1">
      <c r="A3" s="5" t="s">
        <v>0</v>
      </c>
      <c r="B3" s="5" t="s">
        <v>1</v>
      </c>
      <c r="C3" s="5" t="s">
        <v>2</v>
      </c>
      <c r="D3" s="5" t="s">
        <v>7</v>
      </c>
      <c r="E3" s="5" t="s">
        <v>3</v>
      </c>
      <c r="F3" s="5" t="s">
        <v>5</v>
      </c>
      <c r="G3" s="5" t="s">
        <v>6</v>
      </c>
      <c r="H3" s="5" t="s">
        <v>4</v>
      </c>
    </row>
    <row r="4" spans="1:8" ht="48" customHeight="1">
      <c r="A4" s="2">
        <v>1</v>
      </c>
      <c r="B4" s="3" t="s">
        <v>12</v>
      </c>
      <c r="C4" s="2" t="s">
        <v>13</v>
      </c>
      <c r="D4" s="12">
        <v>8641</v>
      </c>
      <c r="E4" s="3" t="s">
        <v>14</v>
      </c>
      <c r="F4" s="3" t="s">
        <v>15</v>
      </c>
      <c r="G4" s="2" t="s">
        <v>16</v>
      </c>
      <c r="H4" s="3" t="s">
        <v>17</v>
      </c>
    </row>
    <row r="5" spans="1:8" ht="38.25">
      <c r="A5" s="2">
        <f>A4+1</f>
        <v>2</v>
      </c>
      <c r="B5" s="3" t="s">
        <v>121</v>
      </c>
      <c r="C5" s="2" t="s">
        <v>122</v>
      </c>
      <c r="D5" s="11">
        <v>19781</v>
      </c>
      <c r="E5" s="3" t="s">
        <v>123</v>
      </c>
      <c r="F5" s="2" t="s">
        <v>124</v>
      </c>
      <c r="G5" s="7" t="s">
        <v>125</v>
      </c>
      <c r="H5" s="3" t="s">
        <v>126</v>
      </c>
    </row>
    <row r="6" spans="1:8" ht="63.75">
      <c r="A6" s="2">
        <f>A5+1</f>
        <v>3</v>
      </c>
      <c r="B6" s="3" t="s">
        <v>83</v>
      </c>
      <c r="C6" s="2" t="s">
        <v>84</v>
      </c>
      <c r="D6" s="12">
        <v>459.6</v>
      </c>
      <c r="E6" s="3"/>
      <c r="F6" s="2" t="s">
        <v>85</v>
      </c>
      <c r="G6" s="7" t="s">
        <v>86</v>
      </c>
      <c r="H6" s="3" t="s">
        <v>87</v>
      </c>
    </row>
    <row r="7" spans="1:8" s="15" customFormat="1" ht="18">
      <c r="A7" s="13"/>
      <c r="B7" s="13" t="s">
        <v>185</v>
      </c>
      <c r="C7" s="13">
        <f>A6</f>
        <v>3</v>
      </c>
      <c r="D7" s="14">
        <f>SUM(D4:D6)</f>
        <v>28881.6</v>
      </c>
      <c r="E7" s="13"/>
      <c r="F7" s="13"/>
      <c r="G7" s="13"/>
      <c r="H7" s="13"/>
    </row>
  </sheetData>
  <mergeCells count="1">
    <mergeCell ref="A1:H1"/>
  </mergeCells>
  <printOptions/>
  <pageMargins left="0.75" right="0.15" top="1" bottom="1" header="0.5" footer="0.5"/>
  <pageSetup horizontalDpi="200" verticalDpi="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H2" sqref="H2"/>
    </sheetView>
  </sheetViews>
  <sheetFormatPr defaultColWidth="9.140625" defaultRowHeight="12.75"/>
  <cols>
    <col min="1" max="1" width="5.8515625" style="0" customWidth="1"/>
    <col min="2" max="2" width="30.140625" style="0" customWidth="1"/>
    <col min="3" max="3" width="12.57421875" style="0" customWidth="1"/>
    <col min="4" max="4" width="11.7109375" style="0" customWidth="1"/>
    <col min="5" max="5" width="21.140625" style="0" customWidth="1"/>
    <col min="6" max="6" width="14.00390625" style="0" customWidth="1"/>
    <col min="7" max="7" width="12.140625" style="0" customWidth="1"/>
    <col min="8" max="8" width="25.00390625" style="0" customWidth="1"/>
  </cols>
  <sheetData>
    <row r="1" spans="1:8" ht="17.25" customHeight="1">
      <c r="A1" s="17" t="s">
        <v>186</v>
      </c>
      <c r="B1" s="17"/>
      <c r="C1" s="17"/>
      <c r="D1" s="17"/>
      <c r="E1" s="17"/>
      <c r="F1" s="17"/>
      <c r="G1" s="17"/>
      <c r="H1" s="17"/>
    </row>
    <row r="2" spans="1:8" ht="15.75">
      <c r="A2" s="4"/>
      <c r="B2" s="1"/>
      <c r="C2" s="4"/>
      <c r="D2" s="1"/>
      <c r="E2" s="1"/>
      <c r="F2" s="4"/>
      <c r="G2" s="4"/>
      <c r="H2" s="16"/>
    </row>
    <row r="3" spans="1:8" s="6" customFormat="1" ht="33.75" customHeight="1">
      <c r="A3" s="5" t="s">
        <v>0</v>
      </c>
      <c r="B3" s="5" t="s">
        <v>1</v>
      </c>
      <c r="C3" s="5" t="s">
        <v>2</v>
      </c>
      <c r="D3" s="5" t="s">
        <v>7</v>
      </c>
      <c r="E3" s="5" t="s">
        <v>3</v>
      </c>
      <c r="F3" s="5" t="s">
        <v>5</v>
      </c>
      <c r="G3" s="5" t="s">
        <v>6</v>
      </c>
      <c r="H3" s="5" t="s">
        <v>4</v>
      </c>
    </row>
    <row r="4" spans="1:8" ht="49.5" customHeight="1">
      <c r="A4" s="2">
        <v>1</v>
      </c>
      <c r="B4" s="3" t="s">
        <v>145</v>
      </c>
      <c r="C4" s="2" t="s">
        <v>146</v>
      </c>
      <c r="D4" s="11">
        <v>4968</v>
      </c>
      <c r="E4" s="3" t="s">
        <v>147</v>
      </c>
      <c r="F4" s="2" t="s">
        <v>148</v>
      </c>
      <c r="G4" s="7" t="s">
        <v>149</v>
      </c>
      <c r="H4" s="3" t="s">
        <v>150</v>
      </c>
    </row>
    <row r="5" spans="1:8" ht="49.5" customHeight="1">
      <c r="A5" s="2">
        <f>A4+1</f>
        <v>2</v>
      </c>
      <c r="B5" s="3" t="s">
        <v>162</v>
      </c>
      <c r="C5" s="2" t="s">
        <v>163</v>
      </c>
      <c r="D5" s="11">
        <v>21793</v>
      </c>
      <c r="E5" s="3" t="s">
        <v>164</v>
      </c>
      <c r="F5" s="2" t="s">
        <v>165</v>
      </c>
      <c r="G5" s="7" t="s">
        <v>166</v>
      </c>
      <c r="H5" s="3" t="s">
        <v>161</v>
      </c>
    </row>
    <row r="6" spans="1:8" ht="49.5" customHeight="1">
      <c r="A6" s="2">
        <f>A5+1</f>
        <v>3</v>
      </c>
      <c r="B6" s="3" t="s">
        <v>151</v>
      </c>
      <c r="C6" s="2" t="s">
        <v>152</v>
      </c>
      <c r="D6" s="11">
        <v>1138</v>
      </c>
      <c r="E6" s="3" t="s">
        <v>153</v>
      </c>
      <c r="F6" s="2" t="s">
        <v>154</v>
      </c>
      <c r="G6" s="7" t="s">
        <v>155</v>
      </c>
      <c r="H6" s="3" t="s">
        <v>156</v>
      </c>
    </row>
    <row r="7" spans="1:8" ht="49.5" customHeight="1">
      <c r="A7" s="2">
        <f>A6+1</f>
        <v>4</v>
      </c>
      <c r="B7" s="3" t="s">
        <v>151</v>
      </c>
      <c r="C7" s="2" t="s">
        <v>157</v>
      </c>
      <c r="D7" s="11">
        <v>18786</v>
      </c>
      <c r="E7" s="3" t="s">
        <v>158</v>
      </c>
      <c r="F7" s="2" t="s">
        <v>159</v>
      </c>
      <c r="G7" s="7" t="s">
        <v>160</v>
      </c>
      <c r="H7" s="3" t="s">
        <v>161</v>
      </c>
    </row>
    <row r="8" spans="1:8" s="15" customFormat="1" ht="24" customHeight="1">
      <c r="A8" s="13"/>
      <c r="B8" s="13" t="s">
        <v>185</v>
      </c>
      <c r="C8" s="13">
        <f>A7</f>
        <v>4</v>
      </c>
      <c r="D8" s="14">
        <f>SUM(D4:D7)</f>
        <v>46685</v>
      </c>
      <c r="E8" s="13"/>
      <c r="F8" s="13"/>
      <c r="G8" s="13"/>
      <c r="H8" s="13"/>
    </row>
  </sheetData>
  <mergeCells count="1">
    <mergeCell ref="A1:H1"/>
  </mergeCells>
  <printOptions/>
  <pageMargins left="0.75" right="0.15" top="1" bottom="1" header="0.5" footer="0.5"/>
  <pageSetup horizontalDpi="200" verticalDpi="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4" sqref="C4"/>
    </sheetView>
  </sheetViews>
  <sheetFormatPr defaultColWidth="9.140625" defaultRowHeight="12.75"/>
  <cols>
    <col min="1" max="1" width="4.421875" style="4" customWidth="1"/>
    <col min="2" max="2" width="27.140625" style="1" customWidth="1"/>
    <col min="3" max="3" width="21.421875" style="4" customWidth="1"/>
    <col min="4" max="4" width="13.57421875" style="1" customWidth="1"/>
    <col min="5" max="5" width="20.28125" style="1" customWidth="1"/>
    <col min="6" max="6" width="10.7109375" style="4" customWidth="1"/>
    <col min="7" max="7" width="10.57421875" style="4" customWidth="1"/>
    <col min="8" max="8" width="22.7109375" style="1" customWidth="1"/>
  </cols>
  <sheetData>
    <row r="1" spans="1:8" ht="17.25" customHeight="1">
      <c r="A1" s="17" t="s">
        <v>186</v>
      </c>
      <c r="B1" s="17"/>
      <c r="C1" s="17"/>
      <c r="D1" s="17"/>
      <c r="E1" s="17"/>
      <c r="F1" s="17"/>
      <c r="G1" s="17"/>
      <c r="H1" s="17"/>
    </row>
    <row r="2" ht="15.75">
      <c r="H2" s="16"/>
    </row>
    <row r="3" spans="1:8" s="6" customFormat="1" ht="33.75" customHeight="1">
      <c r="A3" s="5" t="s">
        <v>0</v>
      </c>
      <c r="B3" s="5" t="s">
        <v>1</v>
      </c>
      <c r="C3" s="5" t="s">
        <v>2</v>
      </c>
      <c r="D3" s="5" t="s">
        <v>7</v>
      </c>
      <c r="E3" s="5" t="s">
        <v>3</v>
      </c>
      <c r="F3" s="5" t="s">
        <v>5</v>
      </c>
      <c r="G3" s="5" t="s">
        <v>6</v>
      </c>
      <c r="H3" s="5" t="s">
        <v>4</v>
      </c>
    </row>
    <row r="4" spans="1:8" ht="46.5" customHeight="1">
      <c r="A4" s="2">
        <v>1</v>
      </c>
      <c r="B4" s="3" t="s">
        <v>37</v>
      </c>
      <c r="C4" s="2" t="s">
        <v>38</v>
      </c>
      <c r="D4" s="12">
        <v>108224</v>
      </c>
      <c r="E4" s="3" t="s">
        <v>39</v>
      </c>
      <c r="F4" s="2" t="s">
        <v>40</v>
      </c>
      <c r="G4" s="2" t="s">
        <v>41</v>
      </c>
      <c r="H4" s="3" t="s">
        <v>42</v>
      </c>
    </row>
    <row r="5" spans="1:8" ht="46.5" customHeight="1">
      <c r="A5" s="2">
        <f>A4+1</f>
        <v>2</v>
      </c>
      <c r="B5" s="3" t="s">
        <v>93</v>
      </c>
      <c r="C5" s="2" t="s">
        <v>94</v>
      </c>
      <c r="D5" s="12">
        <v>8450</v>
      </c>
      <c r="E5" s="3" t="s">
        <v>95</v>
      </c>
      <c r="F5" s="2" t="s">
        <v>96</v>
      </c>
      <c r="G5" s="7" t="s">
        <v>97</v>
      </c>
      <c r="H5" s="3" t="s">
        <v>98</v>
      </c>
    </row>
    <row r="6" spans="1:8" ht="46.5" customHeight="1">
      <c r="A6" s="2">
        <f>A5+1</f>
        <v>3</v>
      </c>
      <c r="B6" s="3" t="s">
        <v>127</v>
      </c>
      <c r="C6" s="2" t="s">
        <v>128</v>
      </c>
      <c r="D6" s="11">
        <v>18730</v>
      </c>
      <c r="E6" s="3" t="s">
        <v>129</v>
      </c>
      <c r="F6" s="2" t="s">
        <v>130</v>
      </c>
      <c r="G6" s="2" t="s">
        <v>131</v>
      </c>
      <c r="H6" s="3" t="s">
        <v>132</v>
      </c>
    </row>
    <row r="7" spans="1:8" s="15" customFormat="1" ht="24" customHeight="1">
      <c r="A7" s="13"/>
      <c r="B7" s="13" t="s">
        <v>185</v>
      </c>
      <c r="C7" s="13">
        <f>A6</f>
        <v>3</v>
      </c>
      <c r="D7" s="14">
        <f>SUM(D4:D6)</f>
        <v>135404</v>
      </c>
      <c r="E7" s="13"/>
      <c r="F7" s="13"/>
      <c r="G7" s="13"/>
      <c r="H7" s="13"/>
    </row>
  </sheetData>
  <mergeCells count="1">
    <mergeCell ref="A1:H1"/>
  </mergeCells>
  <printOptions/>
  <pageMargins left="0.75" right="0.12" top="1" bottom="1" header="0.5" footer="0.5"/>
  <pageSetup horizontalDpi="200" verticalDpi="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H2" sqref="H2"/>
    </sheetView>
  </sheetViews>
  <sheetFormatPr defaultColWidth="9.140625" defaultRowHeight="12.75"/>
  <cols>
    <col min="1" max="1" width="4.421875" style="4" customWidth="1"/>
    <col min="2" max="2" width="30.00390625" style="1" customWidth="1"/>
    <col min="3" max="3" width="21.421875" style="4" customWidth="1"/>
    <col min="4" max="4" width="13.28125" style="1" customWidth="1"/>
    <col min="5" max="5" width="19.421875" style="1" customWidth="1"/>
    <col min="6" max="6" width="10.7109375" style="4" customWidth="1"/>
    <col min="7" max="7" width="10.57421875" style="4" customWidth="1"/>
    <col min="8" max="8" width="23.8515625" style="1" customWidth="1"/>
  </cols>
  <sheetData>
    <row r="1" spans="1:8" ht="17.25" customHeight="1">
      <c r="A1" s="17" t="s">
        <v>186</v>
      </c>
      <c r="B1" s="17"/>
      <c r="C1" s="17"/>
      <c r="D1" s="17"/>
      <c r="E1" s="17"/>
      <c r="F1" s="17"/>
      <c r="G1" s="17"/>
      <c r="H1" s="17"/>
    </row>
    <row r="2" ht="15.75">
      <c r="H2" s="16"/>
    </row>
    <row r="3" spans="1:8" s="6" customFormat="1" ht="33.75" customHeight="1">
      <c r="A3" s="5" t="s">
        <v>0</v>
      </c>
      <c r="B3" s="5" t="s">
        <v>1</v>
      </c>
      <c r="C3" s="5" t="s">
        <v>2</v>
      </c>
      <c r="D3" s="5" t="s">
        <v>7</v>
      </c>
      <c r="E3" s="5" t="s">
        <v>3</v>
      </c>
      <c r="F3" s="5" t="s">
        <v>5</v>
      </c>
      <c r="G3" s="5" t="s">
        <v>6</v>
      </c>
      <c r="H3" s="5" t="s">
        <v>4</v>
      </c>
    </row>
    <row r="4" spans="1:8" ht="49.5" customHeight="1">
      <c r="A4" s="2">
        <v>1</v>
      </c>
      <c r="B4" s="3" t="s">
        <v>138</v>
      </c>
      <c r="C4" s="2" t="s">
        <v>139</v>
      </c>
      <c r="D4" s="11">
        <v>180787</v>
      </c>
      <c r="E4" s="3" t="s">
        <v>140</v>
      </c>
      <c r="F4" s="2" t="s">
        <v>141</v>
      </c>
      <c r="G4" s="7" t="s">
        <v>142</v>
      </c>
      <c r="H4" s="3" t="s">
        <v>132</v>
      </c>
    </row>
    <row r="5" spans="1:8" ht="49.5" customHeight="1">
      <c r="A5" s="2">
        <f aca="true" t="shared" si="0" ref="A5:A11">A4+1</f>
        <v>2</v>
      </c>
      <c r="B5" s="3" t="s">
        <v>138</v>
      </c>
      <c r="C5" s="2" t="s">
        <v>139</v>
      </c>
      <c r="D5" s="11">
        <v>206402</v>
      </c>
      <c r="E5" s="3" t="s">
        <v>140</v>
      </c>
      <c r="F5" s="2" t="s">
        <v>143</v>
      </c>
      <c r="G5" s="7" t="s">
        <v>144</v>
      </c>
      <c r="H5" s="3" t="s">
        <v>132</v>
      </c>
    </row>
    <row r="6" spans="1:8" ht="61.5" customHeight="1">
      <c r="A6" s="2">
        <f t="shared" si="0"/>
        <v>3</v>
      </c>
      <c r="B6" s="3" t="s">
        <v>60</v>
      </c>
      <c r="C6" s="2" t="s">
        <v>61</v>
      </c>
      <c r="D6" s="12">
        <v>221870</v>
      </c>
      <c r="E6" s="3" t="s">
        <v>28</v>
      </c>
      <c r="F6" s="2" t="s">
        <v>29</v>
      </c>
      <c r="G6" s="2" t="s">
        <v>30</v>
      </c>
      <c r="H6" s="3" t="s">
        <v>62</v>
      </c>
    </row>
    <row r="7" spans="1:8" ht="25.5">
      <c r="A7" s="2">
        <f t="shared" si="0"/>
        <v>4</v>
      </c>
      <c r="B7" s="3" t="s">
        <v>72</v>
      </c>
      <c r="C7" s="2" t="s">
        <v>73</v>
      </c>
      <c r="D7" s="12">
        <v>979</v>
      </c>
      <c r="E7" s="3"/>
      <c r="F7" s="2"/>
      <c r="G7" s="7" t="s">
        <v>74</v>
      </c>
      <c r="H7" s="3" t="s">
        <v>75</v>
      </c>
    </row>
    <row r="8" spans="1:8" ht="49.5" customHeight="1">
      <c r="A8" s="2">
        <f t="shared" si="0"/>
        <v>5</v>
      </c>
      <c r="B8" s="3" t="s">
        <v>188</v>
      </c>
      <c r="C8" s="2" t="s">
        <v>189</v>
      </c>
      <c r="D8" s="11">
        <v>11559</v>
      </c>
      <c r="E8" s="3" t="s">
        <v>190</v>
      </c>
      <c r="F8" s="2" t="s">
        <v>191</v>
      </c>
      <c r="G8" s="7" t="s">
        <v>192</v>
      </c>
      <c r="H8" s="3"/>
    </row>
    <row r="9" spans="1:8" ht="52.5" customHeight="1">
      <c r="A9" s="2">
        <f t="shared" si="0"/>
        <v>6</v>
      </c>
      <c r="B9" s="3" t="s">
        <v>172</v>
      </c>
      <c r="C9" s="2" t="s">
        <v>173</v>
      </c>
      <c r="D9" s="11">
        <v>500</v>
      </c>
      <c r="E9" s="3" t="s">
        <v>174</v>
      </c>
      <c r="F9" s="2" t="s">
        <v>175</v>
      </c>
      <c r="G9" s="2" t="s">
        <v>176</v>
      </c>
      <c r="H9" s="3" t="s">
        <v>177</v>
      </c>
    </row>
    <row r="10" spans="1:8" ht="52.5" customHeight="1">
      <c r="A10" s="2">
        <f t="shared" si="0"/>
        <v>7</v>
      </c>
      <c r="B10" s="3" t="s">
        <v>172</v>
      </c>
      <c r="C10" s="2" t="s">
        <v>178</v>
      </c>
      <c r="D10" s="11">
        <v>500</v>
      </c>
      <c r="E10" s="3" t="s">
        <v>174</v>
      </c>
      <c r="F10" s="2" t="s">
        <v>179</v>
      </c>
      <c r="G10" s="2" t="s">
        <v>176</v>
      </c>
      <c r="H10" s="3" t="s">
        <v>177</v>
      </c>
    </row>
    <row r="11" spans="1:8" ht="52.5" customHeight="1">
      <c r="A11" s="2">
        <f t="shared" si="0"/>
        <v>8</v>
      </c>
      <c r="B11" s="3" t="s">
        <v>172</v>
      </c>
      <c r="C11" s="2" t="s">
        <v>180</v>
      </c>
      <c r="D11" s="11">
        <v>2124</v>
      </c>
      <c r="E11" s="3" t="s">
        <v>174</v>
      </c>
      <c r="F11" s="2" t="s">
        <v>181</v>
      </c>
      <c r="G11" s="2" t="s">
        <v>176</v>
      </c>
      <c r="H11" s="3" t="s">
        <v>177</v>
      </c>
    </row>
    <row r="12" spans="1:8" s="15" customFormat="1" ht="24" customHeight="1">
      <c r="A12" s="13"/>
      <c r="B12" s="13" t="s">
        <v>185</v>
      </c>
      <c r="C12" s="13">
        <f>A11</f>
        <v>8</v>
      </c>
      <c r="D12" s="14">
        <f>SUM(D4:D11)</f>
        <v>624721</v>
      </c>
      <c r="E12" s="13"/>
      <c r="F12" s="13"/>
      <c r="G12" s="13"/>
      <c r="H12" s="13"/>
    </row>
  </sheetData>
  <mergeCells count="1">
    <mergeCell ref="A1:H1"/>
  </mergeCells>
  <printOptions/>
  <pageMargins left="0.63" right="0.14" top="0.53" bottom="0.47" header="0.2" footer="0.19"/>
  <pageSetup horizontalDpi="200" verticalDpi="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6" sqref="A6:IV6"/>
    </sheetView>
  </sheetViews>
  <sheetFormatPr defaultColWidth="9.140625" defaultRowHeight="12.75"/>
  <cols>
    <col min="1" max="1" width="5.7109375" style="0" customWidth="1"/>
    <col min="2" max="2" width="32.00390625" style="0" customWidth="1"/>
    <col min="3" max="3" width="18.140625" style="0" customWidth="1"/>
    <col min="4" max="4" width="11.00390625" style="0" customWidth="1"/>
    <col min="5" max="5" width="19.57421875" style="0" customWidth="1"/>
    <col min="6" max="7" width="13.00390625" style="0" customWidth="1"/>
    <col min="8" max="8" width="20.7109375" style="0" customWidth="1"/>
  </cols>
  <sheetData>
    <row r="1" spans="1:8" ht="17.25" customHeight="1">
      <c r="A1" s="17" t="s">
        <v>186</v>
      </c>
      <c r="B1" s="17"/>
      <c r="C1" s="17"/>
      <c r="D1" s="17"/>
      <c r="E1" s="17"/>
      <c r="F1" s="17"/>
      <c r="G1" s="17"/>
      <c r="H1" s="17"/>
    </row>
    <row r="2" spans="1:8" ht="15.75">
      <c r="A2" s="4"/>
      <c r="B2" s="1"/>
      <c r="C2" s="4"/>
      <c r="D2" s="1"/>
      <c r="E2" s="1"/>
      <c r="F2" s="4"/>
      <c r="G2" s="4"/>
      <c r="H2" s="16"/>
    </row>
    <row r="3" spans="1:8" s="6" customFormat="1" ht="33.75" customHeight="1">
      <c r="A3" s="5" t="s">
        <v>0</v>
      </c>
      <c r="B3" s="5" t="s">
        <v>1</v>
      </c>
      <c r="C3" s="5" t="s">
        <v>2</v>
      </c>
      <c r="D3" s="5" t="s">
        <v>7</v>
      </c>
      <c r="E3" s="5" t="s">
        <v>3</v>
      </c>
      <c r="F3" s="5" t="s">
        <v>5</v>
      </c>
      <c r="G3" s="5" t="s">
        <v>6</v>
      </c>
      <c r="H3" s="5" t="s">
        <v>4</v>
      </c>
    </row>
    <row r="4" spans="1:8" ht="29.25" customHeight="1">
      <c r="A4" s="2">
        <v>1</v>
      </c>
      <c r="B4" s="3" t="s">
        <v>18</v>
      </c>
      <c r="C4" s="2" t="s">
        <v>19</v>
      </c>
      <c r="D4" s="12">
        <v>2198</v>
      </c>
      <c r="E4" s="3" t="s">
        <v>20</v>
      </c>
      <c r="F4" s="2" t="s">
        <v>21</v>
      </c>
      <c r="G4" s="2" t="s">
        <v>22</v>
      </c>
      <c r="H4" s="3" t="s">
        <v>23</v>
      </c>
    </row>
    <row r="5" spans="1:8" ht="45.75" customHeight="1">
      <c r="A5" s="2">
        <v>2</v>
      </c>
      <c r="B5" s="3" t="s">
        <v>24</v>
      </c>
      <c r="C5" s="2" t="s">
        <v>19</v>
      </c>
      <c r="D5" s="12">
        <v>26053</v>
      </c>
      <c r="E5" s="3" t="s">
        <v>25</v>
      </c>
      <c r="F5" s="2" t="s">
        <v>26</v>
      </c>
      <c r="G5" s="2" t="s">
        <v>27</v>
      </c>
      <c r="H5" s="3" t="s">
        <v>23</v>
      </c>
    </row>
    <row r="6" spans="1:8" s="15" customFormat="1" ht="24" customHeight="1">
      <c r="A6" s="13"/>
      <c r="B6" s="13" t="s">
        <v>185</v>
      </c>
      <c r="C6" s="13">
        <f>A5</f>
        <v>2</v>
      </c>
      <c r="D6" s="14">
        <f>SUM(D4:D5)</f>
        <v>28251</v>
      </c>
      <c r="E6" s="13"/>
      <c r="F6" s="13"/>
      <c r="G6" s="13"/>
      <c r="H6" s="13"/>
    </row>
  </sheetData>
  <mergeCells count="1">
    <mergeCell ref="A1:H1"/>
  </mergeCells>
  <printOptions/>
  <pageMargins left="0.62" right="0.17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STN&amp;MT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</dc:creator>
  <cp:keywords/>
  <dc:description/>
  <cp:lastModifiedBy>ducnx</cp:lastModifiedBy>
  <cp:lastPrinted>2013-06-02T08:16:39Z</cp:lastPrinted>
  <dcterms:created xsi:type="dcterms:W3CDTF">2005-10-12T01:14:13Z</dcterms:created>
  <dcterms:modified xsi:type="dcterms:W3CDTF">2013-06-03T11:21:13Z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