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4000" windowHeight="8715" firstSheet="1" activeTab="10"/>
  </bookViews>
  <sheets>
    <sheet name="foxz" sheetId="1" state="veryHidden" r:id="rId1"/>
    <sheet name="Bảng thống kê" sheetId="2" r:id="rId2"/>
    <sheet name="PL1A" sheetId="3" r:id="rId3"/>
    <sheet name="PL2A" sheetId="4" r:id="rId4"/>
    <sheet name="PL3A" sheetId="5" r:id="rId5"/>
    <sheet name="PL4A" sheetId="6" r:id="rId6"/>
    <sheet name="PL5A" sheetId="7" r:id="rId7"/>
    <sheet name="PL6A" sheetId="8" r:id="rId8"/>
    <sheet name="PL7A" sheetId="9" r:id="rId9"/>
    <sheet name="PL8A" sheetId="10" r:id="rId10"/>
    <sheet name="PL9A" sheetId="11" r:id="rId11"/>
  </sheets>
  <definedNames>
    <definedName name="_xlnm.Print_Titles" localSheetId="2">'PL1A'!$4:$4</definedName>
    <definedName name="_xlnm.Print_Titles" localSheetId="3">'PL2A'!$3:$4</definedName>
    <definedName name="_xlnm.Print_Titles" localSheetId="4">'PL3A'!$3:$3</definedName>
    <definedName name="_xlnm.Print_Titles" localSheetId="5">'PL4A'!$5:$5</definedName>
    <definedName name="_xlnm.Print_Titles" localSheetId="6">'PL5A'!$5:$5</definedName>
    <definedName name="_xlnm.Print_Titles" localSheetId="8">'PL7A'!$5:$5</definedName>
    <definedName name="_xlnm.Print_Titles" localSheetId="9">'PL8A'!$5:$5</definedName>
    <definedName name="_xlnm.Print_Titles" localSheetId="10">'PL9A'!$4:$4</definedName>
  </definedNames>
  <calcPr fullCalcOnLoad="1"/>
</workbook>
</file>

<file path=xl/sharedStrings.xml><?xml version="1.0" encoding="utf-8"?>
<sst xmlns="http://schemas.openxmlformats.org/spreadsheetml/2006/main" count="1208" uniqueCount="538">
  <si>
    <t>STT</t>
  </si>
  <si>
    <t xml:space="preserve">Nội dung </t>
  </si>
  <si>
    <t>Đơn vị chủ trì</t>
  </si>
  <si>
    <t>Thời gian thực hiện</t>
  </si>
  <si>
    <t>(Tổng số: 03 chương trình, đề án)</t>
  </si>
  <si>
    <t>I. Chương trình đột phá đổi mới quản lý thành phố Hồ Chí Minh</t>
  </si>
  <si>
    <t>2020-2025</t>
  </si>
  <si>
    <t>Đồ án quy hoạch xử lý chất thải rắn thành phố Hồ Chí Minh đến năm 2025, tầm nhìn đến năm 2050</t>
  </si>
  <si>
    <t>Chương trình giảm ô nhiễm môi trường giai đoạn 2020-2030</t>
  </si>
  <si>
    <t>II. Chương trình đột phá phát triển hạ tầng thành phố Hồ Chí Minh</t>
  </si>
  <si>
    <t>Đề án quản lý đất đai và phương hướng sử dụng đất đai hiệu quả trên địa bàn thành phố Hồ Chí Minh</t>
  </si>
  <si>
    <t>Trung tâm Phát triển quỹ đất</t>
  </si>
  <si>
    <t xml:space="preserve">Phòng Quản lý chất thải rắn </t>
  </si>
  <si>
    <t>Chi cục Bảo vệ môi trường</t>
  </si>
  <si>
    <t xml:space="preserve">Nội dung công việc </t>
  </si>
  <si>
    <t xml:space="preserve">Đơn vị chủ trì </t>
  </si>
  <si>
    <t>Đơn vị phối hợp</t>
  </si>
  <si>
    <t xml:space="preserve">Thời gian trình </t>
  </si>
  <si>
    <t>Sản phẩm trình</t>
  </si>
  <si>
    <t xml:space="preserve">Nâng cao ý thức cộng đồng trong lĩnh vực tài nguyên môi trường </t>
  </si>
  <si>
    <t>Văn phòng Sở</t>
  </si>
  <si>
    <t>Các đơn vị liên quan</t>
  </si>
  <si>
    <t>Quý I/2022</t>
  </si>
  <si>
    <t>Phương án, dự toán</t>
  </si>
  <si>
    <t>Ban Giám đốc Sở</t>
  </si>
  <si>
    <t>Phòng Quản lý đất</t>
  </si>
  <si>
    <t>Ủy ban nhân dân Thành phố</t>
  </si>
  <si>
    <t>Kế hoạch sử dụng đất năm 2022 cấp huyện</t>
  </si>
  <si>
    <t>Quý I/2022</t>
  </si>
  <si>
    <t xml:space="preserve">Tuyên truyền, và phổ biến, giáo dục pháp luật về tài nguyên và môi trường  </t>
  </si>
  <si>
    <t>Phòng Pháp chế</t>
  </si>
  <si>
    <t>Phòng Đo đạc bản đồ và Viễn thám</t>
  </si>
  <si>
    <t>Dự thảo Bộ đơn giá sản phẩm đo đạc bản đồ, xây dựng cơ sở dữ liệu địa chính và đăng ký cấp Giấy chứng nhận trên địa bàn thành phố</t>
  </si>
  <si>
    <t>Văn phòng Đăng ký đất đai TP; Trung tâm Đo đạc Bản đồ</t>
  </si>
  <si>
    <t>Bộ đơn giá</t>
  </si>
  <si>
    <t>Ủy ban nhân dân Thành phố</t>
  </si>
  <si>
    <t>Báo cáo</t>
  </si>
  <si>
    <t>Đo đạc phục vụ giải quyết tranh chấp, khiếu nại khiếu tố về đất đai</t>
  </si>
  <si>
    <t>Thanh tra Sở</t>
  </si>
  <si>
    <t>Các đơn vị có liên quan</t>
  </si>
  <si>
    <t>Kế hoạch</t>
  </si>
  <si>
    <t xml:space="preserve">Hội đồng Thẩm định giá đất TP; Cty thẩm định; Ủy ban nhân dân huyện Nhà Bè; Ủy ban nhân dân thành phố Thủ Đức; Phòng Kinh Tế đất; Phòng Quản lý đất; </t>
  </si>
  <si>
    <t>Chứng thư thẩm định giá</t>
  </si>
  <si>
    <t>Ban Giám đốc Sở;  Sở Tài chính; Hội đồng Thẩm định giá</t>
  </si>
  <si>
    <t>Báo cáo Ủy ban nhân dân Thành phố về tiến độ thực hiện Kế hoạch triển khai "Đề án quản lý đất đai và phương hướng sử dụng đất đai hiệu quả trên địa bàn TPHCM" (2021-2022).</t>
  </si>
  <si>
    <t>Sở Tài chính; Sở Tư pháp; Sở Quy hoạch Kiến trúc; Ủy ban nhân dân các quận - huyện</t>
  </si>
  <si>
    <t>Quý I, II, III, IV năm 2022</t>
  </si>
  <si>
    <t>Ủy ban nhân dân Thành phố; Ban Giám đốc Sở</t>
  </si>
  <si>
    <t>Kinh phí hỗ trợ hoạt động vi phạm hành chính về lĩnh vực môi trường của Thanh tra</t>
  </si>
  <si>
    <t>Kinh phí phân tích mẫu phục vụ xử phạt vi phạm hành chính về môi trường</t>
  </si>
  <si>
    <t>Rà soát, tham mưu hoàn thiện các cơ chế chính sách liên quan đến lĩnh vực quản lý chất thải rắn theo quy định của Luật Bảo vệ môi trường năm 2020 (hiệu lực từ ngày 01/01/2022) và các văn bản hướng dẫn dưới luật.</t>
  </si>
  <si>
    <t>Phòng Quản lý chất thải rắn</t>
  </si>
  <si>
    <t>Kiểm tra hoạt động khoáng sản</t>
  </si>
  <si>
    <t>Phòng Tài nguyên nước, khoáng sản và biển đảo</t>
  </si>
  <si>
    <t>Kiểm tra sau giấy phép các công trình khai thác nước dưới đất, xả nước thải vào nguồn nước</t>
  </si>
  <si>
    <t>Phương án bảo vệ khoáng sản chưa khai thác trên địa bàn Tp.HCM</t>
  </si>
  <si>
    <t>Kế hoạch Thành phố xanh thân thiện môi trường</t>
  </si>
  <si>
    <t>Kế hoạch thực hiện Chương trình Giảm ô nhiễm môi trường năm 2022 trên địa bàn Thành phố Hồ Chí Minh</t>
  </si>
  <si>
    <t>Phòng, ban, đơn vị liên quan</t>
  </si>
  <si>
    <t>Kế hoạch thực hiện Chương trình Giảm ô nhiễm môi trường năm 2022 tại Sở Tài nguyên và Môi trường</t>
  </si>
  <si>
    <t>Kế hoạch triển khai thu phí bảo vệ môi trường đối với nước thải công nghiệp theo điều chỉnh của Hội đồng nhân dân Thành phố tại Nghị quyết số 24/2021/NQ-HĐND ngày 09 tháng 12 năm 2021</t>
  </si>
  <si>
    <t>Chỉ tiêu chủ trì: (03 chỉ tiêu)</t>
  </si>
  <si>
    <t>Tiếp tục duy trì xử lý chất thải y tế đạt 100%</t>
  </si>
  <si>
    <t>Tiếp tục duy trì nước thải công nghiệp đạt 100%</t>
  </si>
  <si>
    <t>Duy trì tỷ lệ khu công nghiệp, khu chế xuất đang hoạt động có hệ thống xử lý nước thải tập trung đạt tiêu chuẩn môi trường Việt Nam đạt 100%</t>
  </si>
  <si>
    <t>Chỉ tiêu phối hợp: (05 chỉ tiêu)</t>
  </si>
  <si>
    <t>Tiếp tục duy trì 100% số hộ dân sử dụng nước sạch</t>
  </si>
  <si>
    <t>Phòng Tài nguyên nước, Khoáng sản và Biển, đảo</t>
  </si>
  <si>
    <t>Tỷ lệ đất giao thông trên đất xây dựng đô thị đạt 13,32%, mật độ đường giao thông bình quân trên diện tích đất toàn thành phố đạt 2,32 km/km2</t>
  </si>
  <si>
    <t>Diện tích cây xanh đô thị đạt không dưới 0,57 m2/người</t>
  </si>
  <si>
    <t>Phấn đấu thành phố nằm trong nhóm 5 địa phương dẫn đầu cả nước về chỉ số năng lực cạnh tranh cấp tỉnh (PCI) và nhóm 15 địa phương dẫn đầu cả nước về chỉ số cải cách hành chính (PAR-index);</t>
  </si>
  <si>
    <t>Tỷ lệ người dân hài lòng với sự phục vụ của các cơ quan hành chính nhà nước ở từng lĩnh vực đạt 95% trở lên</t>
  </si>
  <si>
    <t xml:space="preserve">LĨNH VỰC ĐẤT ĐAI , CÔNG NGHỆ THÔNG TIN </t>
  </si>
  <si>
    <t xml:space="preserve">LĨNH VỰC MÔI TRƯỜNG </t>
  </si>
  <si>
    <t xml:space="preserve">Phối hợp với Ủy ban nhân dân thành phố Thủ Đức và các quận huyện kê khai, xác lập quản lý nhà nước đối với đất thuộc diện Nhà nước trực tiếp quản lý (đất trống, đất dôi dư sau bồi thường giải tỏa của các dự án) để kiến nghị xử lý đấu giá đối với các thửa đất đủ quy chuẩn xây dựng hoặc giao đất, cho thuê đất đối với các thửa đất nhỏ hẹp theo quy định.  </t>
  </si>
  <si>
    <t>Theo chỉ đạo</t>
  </si>
  <si>
    <t>Đề xuất thực hiện đa dạng các hình thức trong hợp tác công tư, trong đó có quyền cho thuê đất, cho thuê tài sản</t>
  </si>
  <si>
    <t>Phòng Kinh tế đất, Trung tâm Phát triển quỹ đất và các đơn vị liên quan</t>
  </si>
  <si>
    <t>Hàng quý</t>
  </si>
  <si>
    <t>Đề xuất phương án giá đất để tính thu nghĩa vụ tài chính các dự án trên địa bàn Thành phố Hồ Chí Minh để kịp thời huy động nguồn thu cho ngân sách Thành phố</t>
  </si>
  <si>
    <t>Phòng Kinh tế đất</t>
  </si>
  <si>
    <t>Các phòng, ban, đơn vị liên quan</t>
  </si>
  <si>
    <t>Thực hiện các giải pháp để tăng nguồn thu tiền sử dụng đất từ công tác đấu giá quyền sử dụng đất; từ việc xác định giá đất cụ thể của các dự án trên địa bàn Thành phố để đảm bảo hoàn thành chỉ tiêu thu từ nguồn thu tiền sử dụng đất năm 2022</t>
  </si>
  <si>
    <t>Nội dung</t>
  </si>
  <si>
    <t>Giải pháp thực hiện</t>
  </si>
  <si>
    <t xml:space="preserve">Thời gian hoàn thành </t>
  </si>
  <si>
    <t>Tiếp tục triển khai thực hiện Nghị quyết số 54/2017/QH14 của Quốc hội về thí điểm cơ chế, chính sách đặc thù cho Thành phố Hồ Chí Minh; tổng kết đánh giá 03 năm thực hiện Nghị quyết 54 liên quan đến lĩnh vực tài nguyên và môi trường.</t>
  </si>
  <si>
    <t>- Tham mưu UBND Thành phố trình Hội đồng nhân dân (HĐND) Thành phố các dự án chuyển mục đích sử dụng đất trồng lúa trên 10 ha; triển khai Nghị quyết thu phí bảo vệ môi trường đối với nước thải công nghiệp.
- Phối hợp với các sở ngành liên quan tổng kết/đánh giá 03 năm thực hiện Nghị quyết 54</t>
  </si>
  <si>
    <t xml:space="preserve">Tháng 6/2022 </t>
  </si>
  <si>
    <t>Tham mưu Ủy ban nhân dân Thành phố ban hành các văn bản quy phạm pháp luật trong lĩnh vực tài nguyên và môi trường; phương án xử lý dứt điểm các vấn đề tồn đọng liên quan đến lĩnh vực đất đai.</t>
  </si>
  <si>
    <t xml:space="preserve">Năm 2022 </t>
  </si>
  <si>
    <t>Phối hợp với Sở Nội vụ tham mưu Ủy ban nhân dân Thành phố ủy quyền cho Ủy ban nhân dân cấp huyện và Ban Quản lý các Khu chế xuất - công nghiệp, Khu Công nghệ cao các nội dung liên quan đến lĩnh vực tài nguyên và môi trường.</t>
  </si>
  <si>
    <t>Công khai thông tin về nguồn lực đất đai, mặt bằng sản xuất</t>
  </si>
  <si>
    <t xml:space="preserve">Công khai quy hoạch, kế hoạch sử dụng đất, quỹ đất trên Trang thông tin điện tử của UBND Thành phố và các sở, ban, ngành </t>
  </si>
  <si>
    <t>Văn phòng Sở, Phòng Quản lý đất</t>
  </si>
  <si>
    <t>Năm 2022</t>
  </si>
  <si>
    <t>Triển khai Đề án Quản lý đất đai và phương hướng sử dụng đất đai hiệu quả trên địa bàn Thành phố Hồ Chí Minh.</t>
  </si>
  <si>
    <t>Tập trung triển khai Đề án và kịp thời tham mưu UBND.TP các vấn đề phát sinh</t>
  </si>
  <si>
    <t>Điều chỉnh Bảng giá đất từng bước tiếp cận giá trị trường</t>
  </si>
  <si>
    <t>Xây dựng và tham mưu UBNDTP ban hành</t>
  </si>
  <si>
    <t>Trên 80% các chi nhánh Văn phòng đăng ký đất đai giải quyết hồ sơ thủ tục hành chính đúng hạn từ 96%, mỗi năm tiếp theo tăng 1%.</t>
  </si>
  <si>
    <t>Thực hiện các giải pháp cải cách TTHC để đạt chỉ tiêu đề ra</t>
  </si>
  <si>
    <t>Văn phòng Đăng ký Đất đai</t>
  </si>
  <si>
    <t>Đề xuất hoàn thiện các quy định làm cơ sở pháp lý cho việc thực hiện giao dịch điện tử về đất đai.</t>
  </si>
  <si>
    <t xml:space="preserve">Xây dựng Đề án thí điểm tổ chức lại Ban bồi thường, giải phóng mặt bằng thành Trung tâm Phát triển quỹ đất thuộc UBND cấp huyện </t>
  </si>
  <si>
    <t>Xây dựng Đề án, lấy ý kiến góp ý các sở, ban ngành liên quan trước khi trình UBND Thành phố</t>
  </si>
  <si>
    <t>Văn phòng Sở, Trung tâm Phát triển quỹ đất</t>
  </si>
  <si>
    <t>Đề xuất cơ chế chính sách đặc thù về tổ chức và thẩm quyền cho Chi nhánh Văn phòng Đăng lý đất đai thành phố Thủ Đức để đảm bảo giải quyết khối lượng công việc liên quan đến lĩnh vực đất đai trên địa bàn.</t>
  </si>
  <si>
    <t>Rà soát, đề xuất, kiến nghị Bộ, ngành về chính sách đặc thù về tổ chức và thẩm quyền cho Chi nhánh Văn phòng Đăng lý đất đai thành phố Thủ Đức</t>
  </si>
  <si>
    <t>Hoàn thành việc lập kế hoạch sử dụng đất giai đoạn 2021 - 2025, kế hoạch sử dụng đất cấp huyện năm 2022 và công khai quy hoạch, kế hoạch sử dụng đất</t>
  </si>
  <si>
    <t xml:space="preserve">Xây dựng và tham mưu UBNDTP ban hành </t>
  </si>
  <si>
    <t>Tập trung giải quyết các hồ sơ tồn đọng về giao đất, cho thuê đất, chuyển mục đích sử dụng đất; thẩm định giá để chủ đầu tư thực hiện nghĩa vụ tài chính</t>
  </si>
  <si>
    <t>Tham mưu, đề xuất UBNDTP chỉ đạo</t>
  </si>
  <si>
    <t>Phòng Quản lý đất, Phòng Kinh tế đất</t>
  </si>
  <si>
    <t>Trung tâm Phát triển quỹ đất; Phòng Kinh tế đất và các đơn vị liên quan</t>
  </si>
  <si>
    <t>Đánh giá kết quả thực hiện theo tiến độ Thành phố giao</t>
  </si>
  <si>
    <t>Nội dung công việc</t>
  </si>
  <si>
    <t>Đánh giá tiến độ thực hiện</t>
  </si>
  <si>
    <t>Đúng hạn</t>
  </si>
  <si>
    <t>Chưa tới hạn</t>
  </si>
  <si>
    <t>Trễ hạn</t>
  </si>
  <si>
    <t>I</t>
  </si>
  <si>
    <t>Quyết định số 133/QĐ-UBND ngày 11 tháng 01 năm 2022 của Ủy ban nhân dân Thành phố Hồ Chí Minh</t>
  </si>
  <si>
    <t>Tổng cộng: 10 nhiệm vụ</t>
  </si>
  <si>
    <t>Sơ kết Công tác bồi thường, hỗ trợ, tái định cư</t>
  </si>
  <si>
    <t>Phòng Bồi thường, hỗ trợ, tái định cư</t>
  </si>
  <si>
    <t>Sở, ngành, Ủy ban nhân dân thành phố Thủ Đức và các quận - huyện</t>
  </si>
  <si>
    <t>Quý I năm 2022</t>
  </si>
  <si>
    <t>X</t>
  </si>
  <si>
    <t xml:space="preserve">Tham mưu tổ chức thực hiện sau khi Quy chế về phối hợp thực hiện trong việc thu hồi đất, bồi thường, hỗ trợ, tái định cư để áp dụng trên địa bàn Thành phố Hồ Chí Minh được ban hành tại Quyết định số 05/2022/QĐ-UBND ngày 18/02/2022 </t>
  </si>
  <si>
    <t>Chính sách bồi thường, hỗ trợ, tái định cư dự án Chỉnh trang Phát triển Đô thị tại Phường Long Bình, Thành phố Thủ Đức.</t>
  </si>
  <si>
    <t>Sở Tư pháp, Sở Tài chính, Thanh tra Thành phố, Ủy ban nhân dân Thành phố Thủ Đức và các đơn vị liên quan</t>
  </si>
  <si>
    <t>Kế hoạch sử dụng đất 05 năm 2021-2025 của Thành phố Hồ Chí Minh</t>
  </si>
  <si>
    <t>Ủy ban nhân dân thành phố Thủ Đức và các quận - huyện; các đơn vị liên quan</t>
  </si>
  <si>
    <t>Quý II năm 2022</t>
  </si>
  <si>
    <t>Phương án phân bổ và khoanh vùng đất đai thời kì 2021-2030 của Thành phố Hồ Chí Minh</t>
  </si>
  <si>
    <t>Bổ sung và hiệu chỉnh Quy chế phối hợp quản lý khí tượng thủy văn trên địa bàn Thành phố Hồ Chí Minh
(Đã được Ủy ban nhân dân Thành phố ban hành theo Quyết định số 29/2019/QĐ-UBND ngày 26/11/2019)</t>
  </si>
  <si>
    <t>Phòng Khí tượng thủy văn và BĐKH</t>
  </si>
  <si>
    <t>Các Sở, ban, ngành liên quan</t>
  </si>
  <si>
    <t>Quý III năm 2022</t>
  </si>
  <si>
    <t>Điều chỉnh Bảng giá đất trên địa bàn Thành phố Hồ Chí Minh giai đoạn 2020-2024, áp dụng từ năm 2023.</t>
  </si>
  <si>
    <t>Sở, ngành, Ủy ban nhân dân thành phố Thủ Đức và các quận - huyện; Đơn vị tư vấn; Văn phòng Đăng ký đất đai Thành phố, quận - huyện và Thành phố Thủ Đức; Trung tâm Công nghệ thông tin Tài nguyên và Môi trường.</t>
  </si>
  <si>
    <t>Lập danh mục, bản đồ phân vùng hạn chế khai thác nước dưới đất</t>
  </si>
  <si>
    <t>Phòng Tài nguyên nước, khoáng sản và Biển, đảo</t>
  </si>
  <si>
    <t>Tổng Công ty Cấp nước Sài Gòn Sawaco, Sở Xây dựng, Sở Nông nghiệp và Phát triển Nông thôn; Ủy ban nhân dân thành phố Thủ Đức và các quận - huyện;</t>
  </si>
  <si>
    <t>Quý IV năm 2022</t>
  </si>
  <si>
    <t>Kế hoạch Kiểm kê Tài nguyên nước trên địa bàn Thành phố Hồ Chí Minh đến năm 2025 tầm nhìn đến năm 2030</t>
  </si>
  <si>
    <t>Xây dựng “Kế hoạch điều tra, thu thập, cập nhật thông tin dữ liệu tài nguyên và môi trường và thu thập, cập nhật thông tin mô tả về dữ liệu tài nguyên và môi trường năm 2023” trình Ủy ban nhân dân Thành phố.</t>
  </si>
  <si>
    <t>Trung tâm Công nghệ thông tin TNMT</t>
  </si>
  <si>
    <t>II</t>
  </si>
  <si>
    <t>Quyết định số 924/QĐ-UBND ngày 30 tháng 3 năm 2022 của Ủy ban nhân dân Thành phố Hồ Chí Minh</t>
  </si>
  <si>
    <t>Tổng cộng: 13 nhiệm vụ</t>
  </si>
  <si>
    <t>Ban hành lộ trình bố trí quỹ đất, đầu tư hoặc khuyến khích đầu tư xây dựng hệ thống thu gom, xử lý nước thải đô thị, khu dân cư tập trung trong trường hợp chưa có hệ thống thu gom, xử lý nước thải trên địa bàn Thành phố Hồ Chí Minh (Điểm b Khoản 5 Điều 86 Luật Bảo vệ môi trường năm 2020 )</t>
  </si>
  <si>
    <t>Phòng pháp chế và các phòng, ban, đơn vị liên quan</t>
  </si>
  <si>
    <t>Quý IV/2022</t>
  </si>
  <si>
    <t>Ban hành Quy định về việc thu gom, vận chuyển và xử lý chất thải rắn y tế và quản lý các chất ô nhiễm liên quan đến các vấn đề về bệnh tật và sức khỏe con người trên địa bàn Thành phố Hồ Chí Minh (Khoản 6 Điều 62 Luật Bảo vệ môi trường năm 2020 )</t>
  </si>
  <si>
    <t>Ban hành Quy định về việc thu gom, vận chuyển, xử lý chất thải rắn xây dựng và bùn thải từ bể phốt, hầm cầu trên địa bàn Thành phố Hồ Chí Minh (Khoản 6 Điều 64 Luật Bảo vệ môi trường năm 2020)</t>
  </si>
  <si>
    <t xml:space="preserve">Ban hành quy định về quản lý chất thải và thực hiện chính sách ưu đãi, hỗ trợ cho hoạt động quản lý chất thải trên địa bàn Thành phố Hồ Chí Minh (Khoản 7 Điều 72 Luật Bảo vệ môi trường năm 2020)  </t>
  </si>
  <si>
    <t>Ban hành Quy định về việc phân loại chất thải rắn sinh hoạt khác quy định tại điểm c Khoản 1 Điều 75 Luật Bảo vệ môi trường năm 2020  và chính sách khuyến khích việc phân loại riêng chất thải nguy hại trong chất thải rắn sinh hoạt phát sinh từ hộ gia đình, cá nhân trên địa bàn Thành phố Hồ Chí Minh (Khoản 2 Điều 75 Luật Bảo vệ môi trường năm 2020)</t>
  </si>
  <si>
    <t>Ban hành Quy định về việc phân loại, thu gom, vận chuyển, xử lý chất thải cồng kềnh trên địa bàn Thành phố Hồ Chí Minh (Khoản 6 Điều 75 Luật Bảo vệ môi trường năm 2020)</t>
  </si>
  <si>
    <t>Ban hành Quy định về quản lý chất thải rắn sinh hoạt của hộ gia đình, cá nhân; giá cụ thể đối với dịch vụ thu gom, vận chuyển và xử lý chất thải rắn sinh hoạt; hình thức và mức kinh phí hộ gia đình, cá nhân phải chi trả cho công tác thu gom, vận chuyển và xử lý chất thải rắn sinh hoạt dựa trên khối lượng hoặc thể tích chất thải đã được phân loại trên địa bàn Thành phố Hồ Chí Minh (Khoản 6 Điều 79 Luật Bảo vệ môi trường năm 2020)</t>
  </si>
  <si>
    <t>Ban hành Quy định về yêu cầu kỹ thuật, thời gian và tuyến đường hoạt động của phương tiện vận chuyển chất thải rắn công nghiệp thông thường phải xử lý trên địa bàn Thành phố Hồ Chí Minh (Điểm c Khoản 5 Điều 81 Luật Bảo vệ môi trường năm 2020 )</t>
  </si>
  <si>
    <t>Ban hành Quy định về thời gian và tuyến đường hoạt động của phương tiện vận chuyển chất thải nguy hại trên địa bàn Thành phố Hồ Chí Minh (Khoản 3 Điều 83 Luật Bảo vệ môi trường năm 2020)</t>
  </si>
  <si>
    <t>Ban hành Quy định về khu vực, địa điểm đổ thải, nhận chìm đối với vật chất nạo vét từ hệ thống giao thông đường thủy nội địa và đường biển; có giải pháp phân luồng giao thông, kiểm soát ô nhiễm môi trường nhằm hạn chế ô nhiễm môi trường không khí đối với đô thị loại đặc biệt, đô thị loại một trên địa bàn Thành phố Hồ Chí Minh</t>
  </si>
  <si>
    <t>Chi cục Bảo vệ môi trường và các phòng, ban, đơn vị liên quan</t>
  </si>
  <si>
    <t>Ban hành lộ trình và chính sách hỗ trợ để tổ chức, hộ gia đình trong đô thị, khu dân cư tập trung xây dựng công trình, lắp đặt thiết bị xử lý nước thải tại chỗ đáp ứng yêu cầu về bảo vệ môi trường trước khi thải vào nguồn tiếp nhận trong trường hợp không bố trí được quỹ đất xây dựng hệ thống thu gom, xử lý nước thải tại khu đô thị, khu dân cư tập trung đã hình thành trước ngày Luật Bảo vệ môi trường năm 2020 có hiệu lực thi hành trên địa bàn Thành phố Hồ Chí Minh (Điểm c Khoản 5 Điều 86 Luật Bảo vệ môi trường năm 2020)</t>
  </si>
  <si>
    <t>Phòng pháp chế, Quỹ bảo vệ môi trường các phòng, ban, đơn vị liên quan</t>
  </si>
  <si>
    <t>Ban hành lộ trình thực hiện và chính sách hỗ trợ thu gom, xử lý tại chỗ nước thải sinh hoạt phát sinh từ tổ chức, hộ gia đình, tại các khu dân cư không tập trung trên địa bàn Thành phố Hồ Chí Minh (Điểm d  Khoản 5 Điều 86 Luật Bảo vệ môi trường năm 2020)</t>
  </si>
  <si>
    <t>Phòng pháp chế, Quỹ bảo vệ môi trường và các phòng, ban, đơn vị liên quan</t>
  </si>
  <si>
    <t>Ban hành quy chuẩn kỹ thuật môi trường về chất thải trên địa bàn Thành phố Hồ Chí Minh (Khoản 5 Điều 102 Luật Bảo vệ môi trường năm 2020)</t>
  </si>
  <si>
    <t>III</t>
  </si>
  <si>
    <t>Văn bản số 1197/UBND-TH ngày 21/4/2022 của Ủy ban nhân dân Thành phố Hồ Chí Minh</t>
  </si>
  <si>
    <t>01nhiệm vụ</t>
  </si>
  <si>
    <t>Kế hoạch giải phóng mặt bằng đường Vành đai 3</t>
  </si>
  <si>
    <t>Quý II/2022</t>
  </si>
  <si>
    <t>Báo cáo tổng kết 10 năm thực hiện Nghị quyết số 16-NQ/TW  ngày 10 tháng 8 năm 2012 của Bộ Chính trị về phương hướng, nhiệm vụ phát triển Thành phố Hồ Chí Minh đến năm 2020; Nghị quyết số 54/2017/QH14 năm 2017 của Quốc hội; đề xuất cơ chế, chính sách đặc thù phát triển Thành phố Hồ Chí Minh giai đoạn sau năm 2022.</t>
  </si>
  <si>
    <t>Cắm mốc chỉ giới hành lang bảo vệ sông, suối, kênh, rạch, hồ công cộng trên địa bàn thành phố năm 2020</t>
  </si>
  <si>
    <t>Phòng Kế hoạch Tài chính; Ủy ban nhân dân các quận - huyện và Thành phố Thủ Đức; các đơn vị có liên quan</t>
  </si>
  <si>
    <t xml:space="preserve">Thuyết minh kỹ thuật - dự toán </t>
  </si>
  <si>
    <t>Chỉnh lý biến động bản đồ địa chính và xây dựng hệ thống hồ sơ địa chính và cơ sở dữ liệu quản lý đất đai Thành phố Hồ Chí Minh</t>
  </si>
  <si>
    <t>Các phòng ban khối đất đai; Văn phòng Đăng ký đất đai TP; Ủy ban nhân dân các quận - huyện và Thành phố Thủ Đức</t>
  </si>
  <si>
    <t>Quý II /2022</t>
  </si>
  <si>
    <t>Luận chứng tổng thể điều chỉnh.</t>
  </si>
  <si>
    <t>Chiến lược ứng dụng viễn thám thành phố đến năm 2030, tầm nhìn đến năm 2040</t>
  </si>
  <si>
    <t>Cục Viễn thám quốc gia (Bộ TNMT)</t>
  </si>
  <si>
    <t>Đặt mua và cung cấp ảnh viễn thám theo yêu cầu các Sở, ban, ngành. Tập huấn đào tạo kỹ năng viễn thám cho Sở, ban, ngành, quận, huyện. Dự toán thiết kế Công tác Xây dựng CSDL viễn thám TP.HCM</t>
  </si>
  <si>
    <t>Quy định khung tiền phạt hoặc mức tiền phạt cụ thể đối với các hành vi vi phạm trong lĩnh vực bảo vệ môi trường trên địa bàn Thành phố Hồ Chí Minh (khoản 9 Điều 1 Luật sửa đổi, bổ sung một số điều của Luật xử lý vi phạm hảnh chính)</t>
  </si>
  <si>
    <t>Dự thảo Tờ trình, Quyết định trình UBND TP</t>
  </si>
  <si>
    <t>Sở - ngành, Uỷ ban nhân dân Thành phố Thủ Đức và Uỷ ban nhân dân quận – huyện</t>
  </si>
  <si>
    <t>Báo cáo</t>
  </si>
  <si>
    <t>Tham mưu cơ chế Quản lý khai thác quỹ nhà đất do Trung tâm Phát triển quỹ đất được giao quản lý.</t>
  </si>
  <si>
    <t>Các đơn vị liên quan</t>
  </si>
  <si>
    <t>Trình xin chủ trương khai thác ngắn hạn các khu đất đã hoàn thành công tác thu hồi và đủ điều kiện khai thác.</t>
  </si>
  <si>
    <t>Ban chỉ đạo 167</t>
  </si>
  <si>
    <t>Quý II, III, IV năm 2022</t>
  </si>
  <si>
    <t>Đánh giá tác động của biến đổi khí hậu, khai thác đến tài nguyên nước ngầm và đề xuất giải pháp khai thác hiệu quả tài nguyên nước ngầm nhằm hạn chế sụt lún mặt đất và thích ứng với biến đổi khí hậu tại Thành phố Hồ Chí Minh</t>
  </si>
  <si>
    <t>Phòng Khí tượng Thủy văn và Biến đổi khí hậu</t>
  </si>
  <si>
    <t xml:space="preserve">Phòng Kế hoạch - Tài chính và các phòng ban chuyên môn của Sở </t>
  </si>
  <si>
    <t>Quý II/2022</t>
  </si>
  <si>
    <t>Xây dựng Hệ thống đo đạc, báo cáo và thẩm định (MRV) cho các hoạt động giảm nhẹ phát thải khí nhà kính cấp địa phương trong lĩnh vực sử dụng đất, thay đổi sử dụng đất và lâm nghiệp (LULUCF) và nuôi trồng thủy sản</t>
  </si>
  <si>
    <t>Nâng cao nhận thức và tăng cường năng lực thích ứng với biến đổi khí hậu và giảm nhẹ rủi ro thiên tai</t>
  </si>
  <si>
    <t>Kiểm kê khí gây hiệu ứng nhà kính trên địa bàn TP.HCM (định kỳ 2 năm/lần)</t>
  </si>
  <si>
    <t xml:space="preserve">Chương trình tăng cường hợp tác quốc tế </t>
  </si>
  <si>
    <t>Xây dựng giải pháp cảnh báo thời tiết cực đoan do biến đổi khí hậu tại Thành phố Hồ Chí Minh trên nền tảng công nghệ số và khoa học cộng đồng</t>
  </si>
  <si>
    <t>Thiết lập Hệ thống giám sát và đánh giá các hoạt động thích ứng và giảm nhẹ biến đổi khí hậu trên địa bàn Thành phố Hồ Chí Minh</t>
  </si>
  <si>
    <t>Chuyển đổi số và áp dụng trí tuệ nhân tạo trong trong quản lý dữ liệu và dự báo khí tượng Thành phố Hồ Chí Minh trong điều kiện biến đổi khí hậu.</t>
  </si>
  <si>
    <t>Nghiên cứu xây dựng bộ chỉ số đánh giá thành phố thông minh với khí hậu (Climate smart city) cho Thành phố Hồ Chí Minh</t>
  </si>
  <si>
    <t xml:space="preserve">Khảo sát, đánh giá hiện trạng sản xuất và sử dụng túi nilong trên địa bàn thành phó HCM </t>
  </si>
  <si>
    <t>Hoạt động sự nghiệp môi trường cho Khu công nghệ cao Tp.HCM</t>
  </si>
  <si>
    <t>Hoạt động sự nghiệp môi trường cho Sở Công thương Tp.HCM</t>
  </si>
  <si>
    <t>Hoạt động sự nghiệp môi trường cho Ban Quản lý các khu chế xuất và công nghệ Tp.HCM</t>
  </si>
  <si>
    <t>Quan trắc chất lượng nước sông Sài Gòn - Đồng Nai trên địa bàn TP.HCM</t>
  </si>
  <si>
    <t xml:space="preserve">Trung tâm Quan trắc tài nguyên và môi trường </t>
  </si>
  <si>
    <t>Chi cục Bảo vệ môi trường, Phòng Tài nguyên nước và khoáng sản, Phòng Kế hoạch -Tài chính và các đơn vị khác có liên quan</t>
  </si>
  <si>
    <t xml:space="preserve">Định kỳ hàng tháng, quý, năm </t>
  </si>
  <si>
    <t>Báo cáo kết quả quan trắc hàng tháng, quý, năm</t>
  </si>
  <si>
    <t>Quan trắc chất lượng nước kênh rạch trên địa bàn TP.HCM</t>
  </si>
  <si>
    <t xml:space="preserve">Quan trắc thủy văn lưu vực sông Sài Gòn Đồng Nai khu vực TP.HCM   </t>
  </si>
  <si>
    <t>Quan trắc chất lượng nước biển ven bờ Huyện Cần Giờ, TP.HCM</t>
  </si>
  <si>
    <t xml:space="preserve">Quan trắc chất lượng không khí tại TP.HCM </t>
  </si>
  <si>
    <t>Quản lý mạng quan trắc lún mặt đất Thành phố</t>
  </si>
  <si>
    <t>Quan trắc chất lượng môi trường đất trên địa bàn TP.HCM</t>
  </si>
  <si>
    <t>Quan trắc môi trường tại các bãi chôn lắp và các khu liên hợp xử lý chất thải rắn tại TP.HCM</t>
  </si>
  <si>
    <t>Quan trắc Thủy sinh tại TP.HCM</t>
  </si>
  <si>
    <t>Quan trắc chất lượng nước dưới đất</t>
  </si>
  <si>
    <t>Quản lý, vận hành, bảo trì, bảo dưỡng hệ thống quan trắc tự động chất lượng nước thải sau xử lý tại các Khu chế xuất, Khu công nghiệp và Khu công nghệ cao</t>
  </si>
  <si>
    <t>Công tác Quản lý, bảo dưỡng thường xuyên các hạng mục hạ tầng giao thông thuộc công trình tuyến đường vào các Khu liên hợp xử lý chất thải Thành phố năm 2022</t>
  </si>
  <si>
    <t>Ban Quản lý các Khu liên hợp xử lý chất thải</t>
  </si>
  <si>
    <t xml:space="preserve"> Sở Tài nguyên và Môi trường; Sở Giao thông Vận tải</t>
  </si>
  <si>
    <t>Tổng hợp báo cáo tiến độ xây dựng nhà máy chuyển đổi công nghệ đốt rác phát điện (Công ty VietStar, Công ty Tâm Sinh Nghĩa, Công ty Tasco và các dự án xử lý chất thải bằng công nghệ tiên tiến tại các khu liên hợp xử lý chất thải).</t>
  </si>
  <si>
    <t xml:space="preserve">P.Quản lý chất thải rắn;
Các đơn vị chuyển đổi công nghệ
</t>
  </si>
  <si>
    <t>Bảo trì duy tu  bảo dưỡng các Tháp canh và hệ thống chống sét đánh lan truyền của  Tháp canh và trạm cân</t>
  </si>
  <si>
    <t>Mua sắm TSCĐ (máy vi tính, máy in, máy lạnh)</t>
  </si>
  <si>
    <t>Sửa chữa, bảo trì trụ sở Ban Quản lý các Khu liên hợp xử lý chất thải tại 40 Võ Thị Sáu, phường Tân Định, Quận 1</t>
  </si>
  <si>
    <t>Bổ sung hệ thống camera để năng cao hiệu quả công tác giám sát tại các Khu liên hợp xử lý chất thải Thành phố</t>
  </si>
  <si>
    <t>Sửa chữa, Bảo trì cân và trạm cân Phước Hiệp</t>
  </si>
  <si>
    <t>Mua sắm trang thiết bị, bàn, ghế làm việc và tủ hồ sơ</t>
  </si>
  <si>
    <t>Phòng Kế hoạch - Tài chính</t>
  </si>
  <si>
    <t>Sửa chữa nơi làm việc tại các Khu liên hợp xử lý chất thải và công trường</t>
  </si>
  <si>
    <t>17/17 Khu chế xuất, khu công nghiệp đều có hệ thống xử lý nước thải tập trung và hệ thống quan trắc nước thải tự động có đường truyền dữ liệu về Sở để giám sát</t>
  </si>
  <si>
    <t>Đang phối hợp thực hiện</t>
  </si>
  <si>
    <t>Tiếp tục rà soát, trình công bố Bộ thủ tục hành chính và quy trình nội bộ giải quyết đối với các thủ tục thuộc phạm vi chức năng quản lý của Sở; Rà soát tất cả các phần mềm đang áp dụng tại Sở nhất là các trang dịch vụ công để phối hợp cùng Sở Thông tin và Truyền thông tập trung điều chỉnh đưa vào áp dụng có hiệu quả; Để ra giải pháp khắc phục tình trạng hồ sơ giải quyết trễ hạn trong lĩnh vực đất đai.
Ngày 30/3/2022, Sở Tài nguyên và Môi trường đã ban hành Kế hoạch số 2289/KH-STNMT-VP về việc cải thiện và khắc phục Chỉ số năng lực cạnh tranh cấp tỉnh (PCI) năm 2022, theo đó Sở đã đề ra các mục tiêu: 
Thứ nhất, Góp phần khắc phục các điểm yếu, cải thiện chỉ số năng lực cạnh tranh cấp tỉnh (PCI) trong năm 2022, tạo sự thay đổi tích cực, rõ nét hơn về môi trường đầu tư, môi trường kinh doanh của Thành phố và đồng hành cùng doanh nghiệp theo hướng thuận lợi, minh bạch và bình đẳng giữa các thành phần kinh tế.
Thứ hai, Phấn đấu góp phần đưa Thành phố vào nhóm các địa phương có chất lượng điều hành kinh tế ở nhóm tốt.
Thứ ba, Hướng đến mục tiêu năm 2025 đưa Thành phố trở thành điểm đến hàng đầu trong khu vực về thu hút đầu tư, đổi mới sáng tạo và tạo môi trường kinh doanh bình đẳng, an toàn cho người dân, doanh nghiệp và các nhà đầu tư, phát triển bền vững.</t>
  </si>
  <si>
    <t>Đang thực hiện nhiệm vụ</t>
  </si>
  <si>
    <t>Đã hoàn thành tổng hợp báo cáo kết quả thực hiện năm 2020 và 2021 của 22 quận - huyện và Thành phố Thủ Đức cùng với 7 Sở ngành đến hết ngày 31/12/2021</t>
  </si>
  <si>
    <t>Tham mưu Sở TNMT ban hành Kế hoạch số 3690/KH-STNMT-CCBVMT ngày 16/5/2022</t>
  </si>
  <si>
    <t>Nhiệm vụ thường xuyên của Phòng Bồi thường, hỗ trợ, tái định cư</t>
  </si>
  <si>
    <t>Tham mưu UBNDTP hoặc kiến nghị cơ quan có thẩm quyền ban hành, sửa đổi, bổ sung các quy định nhằm hoàn thiện cơ sở pháp lý cho việc thực hiện giao dịch điện tử về đất đai.</t>
  </si>
  <si>
    <t>Theo báo cáo của Sở Xây dựng, kết quả năm 2021 diện tích cây xanh đô thị đạt 0,55m2/người.</t>
  </si>
  <si>
    <t>Nội dung này thuộc chức năng nhiệm vụ của Ban chỉ đạo 167,  Sở Tài nguyên và Môi trường tham gia phối hợp trong tổ công tác Ban chỉ đạo 167.</t>
  </si>
  <si>
    <t>Nội dung này thuộc chức năng nhiệm vụ của Ban chỉ đạo 167 và Sở Kế hoạch và Đầu tư, Sở Tài nguyên và Môi trường sẽ phối hợp khi có đề nghị</t>
  </si>
  <si>
    <t>Ủy ban nhân dân Thành phố ban hành Quyết định số 05/2022/QĐ-UBND ngày 18/02/2022 Quy chế về phối hợp thực hiện trong việc thu hồi đất, bồi thường, hỗ trợ, tái định cư để áp dụng trên địa bàn Thành phố Hồ Chí Minh. Sở Tài nguyên và Môi trường đã tổ chức Hội nghị triển khai Quyết định số 05/2022/QĐ-UBND ngày 18 tháng 02 năm 2022 vào ngày 06 tháng 5 năm 2022 (Kế hoạch số 3186/KH-STNMT-BTTĐC ngày 26/4/2022), đã báo cáo Ủy ban nhân dân Thành phố tại Công văn số 4684/STNMT-BTTĐC ngày 14/6/2022</t>
  </si>
  <si>
    <t>Hiện nay Sở Tài nguyên và Môi trường đang nỗ lực đẩy nhanh tiến độ xác định nghĩa vụ tài chính đối với các hồ sơ đủ cơ sở pháp lý; tăng cường sự phối hợp với các sở, ngành liên quan để tham mưu Ủy ban nhân dân Thành phố và các Bộ, ngành để tháo gỡ các khó khăn, vướng mắc để hoàn chỉnh hồ sơ pháp lý và nhanh chóng xác định nghĩa vụ tài chính đối với các hồ sơ còn lại.</t>
  </si>
  <si>
    <t>Hoàn thành theo tiến độ</t>
  </si>
  <si>
    <t>Đánh giá</t>
  </si>
  <si>
    <t>Chưa hoàn thành</t>
  </si>
  <si>
    <t>Quyết định 473/QĐ-STNMT-KHTC ngày 13/4/2022</t>
  </si>
  <si>
    <t>Quyết định 445/QĐ-STNMT-KHTC ngày 06/4/2022</t>
  </si>
  <si>
    <t>Đã báo cáo Phó Giám đốc Phụ trách tại Công văn số 175/CTR ngày 29/3/2022</t>
  </si>
  <si>
    <t>Quyết định 350/QĐ-STNMT-KHTC ngày 17/3/2022</t>
  </si>
  <si>
    <t>Đã tham mưu UBND Thành phố QĐ số 1425/QĐ-UBND ngày 28/4/2022 về Kế hoạch thực hiện Chương trình Giảm ô nhiễm môi trường giai đoạn 2020-2030 trong năm 2022</t>
  </si>
  <si>
    <t>Đã tham mưu Ủy ban nhân dân Thành phố ban hành Quyết định 1019/QĐ-UBND ngày 06/4/2022 về ban hành Kế hoạch triển khai thực hiện Nghị quyết số 24/2021/NQ-HĐND ngày 09 tháng 12 năm 2021 của Hội đồng nhân dân Thành phố về điều chỉnh mức thu phí bảo vệ môi trường đối với nước thải công nghiệp trên địa bàn TP.HCM</t>
  </si>
  <si>
    <t>Nhiệm vụ</t>
  </si>
  <si>
    <t>Đơn vị chủ trì thực hiện</t>
  </si>
  <si>
    <t>Thời gian hoàn thành</t>
  </si>
  <si>
    <t>Tham mưu công khai phân bổ dự toán năm 2022, giao dự toán năm 2022 cho các phòng, ban, đơn vị;</t>
  </si>
  <si>
    <t>Tham mưu các quyết định giao vốn đầu tư công năm 2022 cho các Chủ đầu tư thuộc Sở </t>
  </si>
  <si>
    <t>Tổ chức đấu thầu lựa chọn nhà thầu công tác Kế hoạch sử dụng đất Thành phố Hồ Chí Minh giai đoạn 2021- 2025</t>
  </si>
  <si>
    <t>Thực hiện quyết toán kinh phí hàng năm của đơn vị; năm 2020, năm 2021</t>
  </si>
  <si>
    <t>Tham mưu xây dựng kế hoạch năm 2023 của Sở Tài nguyên và Môi trường</t>
  </si>
  <si>
    <t>Lập và theo dõi tiến độ thực hiện nhiệm vụ việc thực hiện kế hoạch cho các công tác chuyên môn và các dự án đầu tư hàng năm</t>
  </si>
  <si>
    <t>Tổng hợp báo cáo tình hình kinh tế - xã hội: Báo cáo hàng tháng, quý, 06 tháng, cuối năm đúng thời gian và chất lượng theo yêu cầu của Bộ ngành, Ủy ban nhân dân thành phố; Báo cáo kiểm tra giám sát, dự án đầu tư; Báo cáo công tác đấu thầu theo định kỳ; Báo cáo tình hình quyết toán dự án hoàn thành năm 2020; Báo cáo công tác thống kê. Tham mưu Ban Giám đốc Sở đôn đốc nhắc nhở, hỗ trợ các phòng, ban, đơn vị để Sở hoàn thành nhiệm vụ năm 2022</t>
  </si>
  <si>
    <t>Tham mưu phối hợp báo cáo 03 Chương trình, đề án theo Nghị quyết Đại hội Đảng bộ Thành phố lần thứ XI, nhiệm kỳ 2020-2025</t>
  </si>
  <si>
    <t>Tham mưu, phối hợp các sở ngành về các lĩnh vực: Công thương, Nông nghiệp và Phát triển Nông thôn, Y tế, Giáo dục và Đào tạo, Văn hóa Thể Thao và Du lịch, Thông tin và Truyền Thông, Lao động Thương binh và Xã hội, Viện Nghiên cứu và Phát triển; Theo dõi, tổng hợp báo cáo các chương trình hợp tác với các tỉnh, thành phố về phát triển kinh tế - xã hội; Vùng kinh tế trọng điểm phía Nam, liên kết Vùng; Chương trình nông thôn mới; Chương trình giảm nghèo bền vững</t>
  </si>
  <si>
    <t>Thẩm định kế hoạch lựa chọn nhà thầu các dự án đầu tư, phương án chuyên môn của các phòng thuộc khối cơ quan Sở. Tổ chức lựa chọn nhà thầu các phương án chuyên môn khối môi trường của các phòng thuộc khối cơ quan Sở</t>
  </si>
  <si>
    <t>Hồ sơ kế toán liên quan đến kinh phí sự nghiệp Quản lý đất đai, kinh phí dịch vụ vệ sinh môi trường</t>
  </si>
  <si>
    <t>Đề xuất điều chỉnh kế hoạch vốn đầu tư công năm 2022 nguồn vốn ngân sách thành phố</t>
  </si>
  <si>
    <t>Rà soát, thẩm định các phương án chuyên môn năm 2022 của các phòng ban đơn vị thuộc Sở và ngoài Sở</t>
  </si>
  <si>
    <t>Đôn đốc các phòng, ban và đơn vị về thực hiện báo cáo tình hình thực hiện kế hoạch tài chính ngân sách nhà nước năm 2022; Triển khai xây dựng dự toán năm 2023 của Sở Tài nguyên và Môi trường</t>
  </si>
  <si>
    <t>Quản lý và kiểm soát chi các khoản chi từ nguồn kinh phí quản lý hành chính nhà nước; Theo dõi tình hình thu, nộp các khoản thuế, phí và lệ phí theo quy định; Thực hiện quyết toán thuế thu nhập cá nhân cho công chức và người lao động khối Cơ quan Sở; Thực hiện mở sổ kế toán theo dõi, quản lý tài sản và công cụ, dụng cụ lâu bền của khối Cơ quan Sở; Phối hợp với Công đoàn cơ quan tham mưu ban hành quy chế chi tiêu nội bộ và một số quy định về chi tiêu tài chính của cơ quan phù hợp với các văn bản hiện hành của Nhà nước; Tham mưu Giám đốc Sở quản lý, theo dõi và báo cáo về tình hình thực hành tiết kiệm, chống lãng phí tại Sở</t>
  </si>
  <si>
    <t>Công tác tổng hợp lập báo cáo tài chính toàn ngành theo quy định</t>
  </si>
  <si>
    <t>Ghi chú (Nhận xét, đánh giá)</t>
  </si>
  <si>
    <t>Báo cáo công khai dự toán ngân sách của Sở Tài nguyên và Môi trường</t>
  </si>
  <si>
    <t>Hoàn thành</t>
  </si>
  <si>
    <t>Quý III/2022</t>
  </si>
  <si>
    <t>Ban QLDA ĐTXDCT</t>
  </si>
  <si>
    <t>Thực hiện các nhiệm vụ được giao liên quan đến công tác đấu thầu lựa chọn nhà đầu tư thực hiện các dự án xử lý chất thải rắn theo chỉ đạo của Ủy ban nhân dân Thành phố</t>
  </si>
  <si>
    <t>Giải ngân vốn đầu tư công Dự án Đầu tư Trung tâm quan trắc và Phân tích môi trường</t>
  </si>
  <si>
    <t>Quỹ Bảo vệ môi trường</t>
  </si>
  <si>
    <t>Thẩm định các dự án đề nghị hỗ trợ tài chính từ Quỹ Bảo vệ môi trường; giải ngân cho các hồ sơ đủ điều kiện vay vốn; hướng dẫn hồ sơ cho các cá nhân, tổ chức, doanh nghiệp có nhu cầu vay vốn</t>
  </si>
  <si>
    <t>Văn phòng Đăng ký Đất đai Thành phố</t>
  </si>
  <si>
    <t>Đẩy nhanh việc cấp giấy chứng nhận cho người mua nhà tại các dự án theo Kế hoạch số 6707/KH-STNMT-VPĐK ngày 19/10/2021 của Sở Tài nguyên và Môi trường</t>
  </si>
  <si>
    <t>Báo cáo hàng quý, 6 tháng, cả năm</t>
  </si>
  <si>
    <t>Tập trung giải quyết hồ sơ cấp giấy chứng nhận quyền sử dụng đất, quyền sở hữu nhà ở và tài sản khác gắn liền với đất, nhất là các hồ sơ tồn đọng, các hồ sơ giao dịch đảm bảo, đăng ký biến động, vừa tạo nguồn thu cho Thành phố vừa góp phần phục hồi kinh tế sau đại dịch Covid 19</t>
  </si>
  <si>
    <t>Trung tâm Đo đạc Bản đồ</t>
  </si>
  <si>
    <t>Chỉ tiêu doanh thu dự kiến năm 2022 là 40 tỷ đồng</t>
  </si>
  <si>
    <t>Đã báo cáo Phó Giám đốc Phụ trách tại Công văn số 428/CTR ngày 28/6/2022</t>
  </si>
  <si>
    <t xml:space="preserve">Sở TNMT đã có thông báo số 4060/TB-STNMT-VP ngày 25/5/2022 về việc sử dụng kinh phí sự nghiệp môi trường để quan trắc môi trường xung quanh và kiểm tra doanh nghiệp định kỳ </t>
  </si>
  <si>
    <t>Sở Công Thương đã gửi phương án và dự toán cho Sờ Tài nguyên và Môi trường thẩm định và phê duyệt</t>
  </si>
  <si>
    <t>Ban Quản lý các khu chế xuất và công nghệ Tp.HCM đã gửi phương án và dự toán cho Sờ Tài nguyên và Môi trường thẩm định và phê duyệt</t>
  </si>
  <si>
    <t>Sở Tài nguyên và Môi trường đã hoàn thành việc xây dựng Bộ đơn giá và gửi Sở Tài chính thẩm định tại văn bản số 6686/STNMT-BĐVT ngày 19 tháng 10 năm 2021. Theo đề nghị Sở Tài chính, Phòng đã chuyển “Phương án giá” (phần đo đạc bản đồ) qua Sở Tài chính thẩm định. Phòng cũng đã xây dựng xong Bộ đơn giá và Phương án giá “xây dựng cơ sở dữ liệu địa chính” và đã chuyền Sở Tài chính thẩm định</t>
  </si>
  <si>
    <t>Tiến độ thực hiện</t>
  </si>
  <si>
    <t xml:space="preserve">Tình hình thực hiện
</t>
  </si>
  <si>
    <t>Ủy ban nhân dân Thành phố đã chỉ đạo chuyển tiếp sang quý II/2022 tại văn bản số 1197/UBND-TH ngày 21/4/2022, Sở Tài nguyên và Môi trường đã có Công văn số 132/STNMT-BTTĐC-M ngày 20 tháng 6 năm 2022 trình Ủy ban nhân dân Thành phố.</t>
  </si>
  <si>
    <t>Sở Tài nguyên và Môi trường đã có Công văn số 2942/STNMT-BTTĐC ngày 19 tháng 4 năm 2022 báo cáo, trình Ủy ban nhân dân Thành phố về phê duyệt Kế hoạch giải phóng mặt bằng Đường Vành Đai 3. Thực hiện chỉ đạo của Ủy ban nhân dân Thành phố tại Công văn số 3095/VP-ĐT ngày 29 tháng 4 năm 2022, Sở Tài nguyên và Môi trường đã tiếp thu ý kiến góp ý của các đơn vị và đã có Công văn số 5638/STNMT-BTTĐC ngày 14 tháng 7 năm 2022 trình Ủy ban nhân dân Thành phố</t>
  </si>
  <si>
    <t xml:space="preserve">- Dự án khu Đô thị Nhơn Đức-Phước Kiển, huyện Nhà Bè: Đã hoàn tất thủ tục đấu thầu lựa chọn nhà thầu thực hiện công tác tư vấn đấu thầu, thẩm định giá đất.
- Dự án thành phần thuộc khu dân cư Hiệp Bình Phước, thành phố Thủ Đức: Đã đề nghị các Phòng chuyên môn của Sở Tài nguyên và Môi trường hỗ trợ để thực hiện nhiệm vụ Ban Giám đốc Sở giao.
- DA Tháp quan sát: Sở Tài nguyên và Môi trường phối hợp các cơ quan liên quan kiểm tra, rà soát, báo cáo Ủy ban nhân dân Thành phố có ý kiến về thời điểm giao đất để xác định thời điểm thu tiền sử dụng đất; căn cứ chỉ đạo của Ủy ban nhân dân Thành phố về thời điểm giao đất để tính thu tiền sử dụng đất, Sở Tài nguyên và Môi trường đề xuất lại Phương án giá đất theo quy định.
- Dự án khu phức hợp Sóng Việt, Dự án Công ty Đại Quang Minh, Dự án CII: Sau khi có ý kiến hướng dẫn của Bộ, ngành Trung ương, Sở tài nguyên và Môi trường xây dựng lại Phương án giá gửi Hội đồng Thẩm định giá đất Thành phố trước khi trình Ủy ban nhân dân Thành phố quyết định.
- Dự án 30,2 ha phường Bình Khánh: chờ ý kiến của Hội đồng Thẩm định giá đất Thành phố. </t>
  </si>
  <si>
    <t>Xây dựng cơ sở dữ liệu nền thông tin địa lý ở tỷ lệ 1/2.000, 1/5.000 khu vực Thành phố Hồ Chí Minh</t>
  </si>
  <si>
    <t>Ủy ban nhân dân các quận - huyện và Thành phố Thủ Đức; các đơn vị có liên quan</t>
  </si>
  <si>
    <t>Quyết định nghiệm thu, công bố sản phẩm và quyết toán công trình</t>
  </si>
  <si>
    <t>LĨNH VỰC MÔI TRƯỜNG</t>
  </si>
  <si>
    <t xml:space="preserve">Giải thưởng Môi trường TP.HCM </t>
  </si>
  <si>
    <t>Quý III, IV năm 2022</t>
  </si>
  <si>
    <t xml:space="preserve"> Quyết định khen thưởng</t>
  </si>
  <si>
    <t>Xây dựng quy trình phối hợp ứng phó sự cố về bảo vệ môi trường trong khu dân cư, đô thị</t>
  </si>
  <si>
    <t>Quý III/2022</t>
  </si>
  <si>
    <t>Quy trình</t>
  </si>
  <si>
    <t>Thực hiện các dự án điều tra đất</t>
  </si>
  <si>
    <t>Công tác đo đạc, cắm mốc ranh giới, chỉnh lý bản đồ địa chính đất nông lâm trường</t>
  </si>
  <si>
    <t>Phối hợp với Ủy ban nhân dân Thành phố Thủ Đức và Huyện Nhà Bè giải quyết các tồn đọng, vướng mắc về di dời, khiếu nại bồi thường đối với các dự án bồi thường 97ha phường Long Bình; dự án tạo quỹ đất đường Vành đai 2, phường Phú Hữu, Thành phố Thủ Đức; dự án khu Đô thị mới 325ha xã Phước Kiển-Nhơn Đức.</t>
  </si>
  <si>
    <t>Ủy ban nhân dân Huyện Nhà Bè; Ủy ban nhân dân Thành phố Thủ Đức; Sở Tài chính</t>
  </si>
  <si>
    <t xml:space="preserve">Triển khai thực hiện “Kế hoạch điều tra, thu thập, cập nhật thông tin dữ liệu tài nguyên và môi trường và thu thập, cập nhật thông tin mô tả về dữ liệu tài nguyên và môi trường năm 2022” (nếu được phê duyệt). </t>
  </si>
  <si>
    <t>Trung tâm Công nghệ thông tin Tài nguyên và Môi trường</t>
  </si>
  <si>
    <t>Các phòng, ban đơn vị thuộc Sở</t>
  </si>
  <si>
    <t>Thông tin dữ liệu được công bố lên cổng thông tin điện tử</t>
  </si>
  <si>
    <t>Triển khai thực hiện dự án “Nâng cấp phần mềm quản lý văn bản tại Sở Tài nguyên và Môi trường và các đơn vị trực thuộc”</t>
  </si>
  <si>
    <t>Phần mềm</t>
  </si>
  <si>
    <t>Triển khai thực hiện dự án “Cải tạo hạ tầng mạng tại Sở Tài nguyên và Môi trường”</t>
  </si>
  <si>
    <t>Hạ tầng mạng hoàn chỉnh</t>
  </si>
  <si>
    <t>Triển khai thực hiện dự án “Hệ thống kiểm soát và giám sát phương tiện vận chuyển chất thải rắn tại Thành phố Hồ Chí Minh” (nếu được phê duyệt)</t>
  </si>
  <si>
    <t>Triển khai thực hiện dự án “Mô phỏng dự báo biến dạng mặt đất (sụt lún nền đất) khu vực Thành phố Hồ Chí Minh” (nếu được phê duyệt)</t>
  </si>
  <si>
    <t>Triển khai thực hiện Kế hoạch chuyển đổi số ngành tài nguyên và môi trường Thành phố Hồ Chí Minh đến năm 2025, định hướng đến năm 2030 theo quyết định phê duyệt của Ủy ban nhân dân Thành phố (nếu được phê duyệt)</t>
  </si>
  <si>
    <t>Văn bản triển khai, Văn bản xin chủ trương thực hiện, báo cáo thuyết minh dự án</t>
  </si>
  <si>
    <t>Kiểm tra,giám sát hoạt động cung ứng dịch vụ xử lý chấ thải rắn sinh hoạt, chất thải rắn y tế và nước rỉ rác trên địa bàn thành phố</t>
  </si>
  <si>
    <t>Quý IV/2022</t>
  </si>
  <si>
    <t>Đề án rà soát, cập nhật cơ sở dữ liệu về nguồn thải, chất thải phát sinh từ hoạt động sản xuất, thương mại, dịch vụ trên địa bàn thành phố</t>
  </si>
  <si>
    <r>
      <t>Quý IV/2022</t>
    </r>
  </si>
  <si>
    <t>Nghiệm thu khối lượng công việc thực hiện trong năm 2022</t>
  </si>
  <si>
    <t>Định kỳ rà soát, xây dựng mới, bổ sung, điều chỉnh bộ định mức kinh tế kỹ thuật trong công tác quản lý chất thải rắn đô thị</t>
  </si>
  <si>
    <t>Hỗ trợ các đơn vị xử lý chất thải rắn sinh hoạt đẩy nhanh tiến độ đầu tư chuyển đổi công nghệ xử lý.</t>
  </si>
  <si>
    <t xml:space="preserve">Ban Quản lý các Khu liên hợp xử lý chất thải </t>
  </si>
  <si>
    <t xml:space="preserve">Phun thuốc diệt ruồi, côn trùng, kiểm soát mầm bệnh tại các bãi chôn lấp chất thải rắn sinh hoạt </t>
  </si>
  <si>
    <t>Biên bản nghiệm thu, thanh lý</t>
  </si>
  <si>
    <t>Kế hoạch thực hiện Điều tra cơ bản Tài nguyên nước trên địa bàn Thành phố Hồ Chí Minh đến năm 2025 tầm nhìn đến năm 2030</t>
  </si>
  <si>
    <t>Tổng Công ty Cấp nước Sài Gòn Sawaco
Sở Xây dựng
Sở Nông nghiệp và Phát triển Nông thôn
Ủy ban nhân dân quận - huyện, Thành phố Thủ Đức</t>
  </si>
  <si>
    <t xml:space="preserve">Kiểm tra việc chấp hành các yêu cầu bảo vệ môi trường đối với các dự án, cơ sở, doanh nghiệp SX KD TM DV trên địa bàn thành phố </t>
  </si>
  <si>
    <t>Kết quả kiểm tra</t>
  </si>
  <si>
    <t>Giám sát hoạt động bảo vệ môi trường của các khu chế xuất - khu công nghiệp, cụm công nghiệp - tiểu thủ công nghiệp  trên địa bàn thành phố</t>
  </si>
  <si>
    <t>Lập báo cáo công tác bảo vệ môi trường năm 2022</t>
  </si>
  <si>
    <t>Báo cáo công tác bảo vệ môi trường</t>
  </si>
  <si>
    <t xml:space="preserve">Chuương trình giáo dục và truyền thông về bảo vệ môi trường trong học đường </t>
  </si>
  <si>
    <t>Điều tra, đánh giá chi tiết khu vực đất bị ô nhiễm tồn lưu trên địa bàn TP.HCM</t>
  </si>
  <si>
    <t>Điều tra, đánh giá phân loại và xây dựng cở sở dữ liệu quốc gia về nguồn thải trên địa bàn thành phố</t>
  </si>
  <si>
    <t>Cơ sở dữ liệu</t>
  </si>
  <si>
    <t>Rà soát  điều chỉnh phân vùng các nguồn tiếp nhận nước thải trên địa bàn thành phố</t>
  </si>
  <si>
    <t>Quyết định điều chỉnh</t>
  </si>
  <si>
    <t xml:space="preserve">Kế hoạch quản lý môi trường không khí trên địa bàn thành phố </t>
  </si>
  <si>
    <t>Sở ngành liên quan
Ủy ban nhân dân các quận - huyện</t>
  </si>
  <si>
    <t>Tình hình thực hiện</t>
  </si>
  <si>
    <t>Giải pháp 3 tháng cuối năm 2022 để đạt được chỉ tiêu cả năm 2022</t>
  </si>
  <si>
    <t xml:space="preserve">Kết quả thực hiện trong 9 tháng đầu năm 2022
</t>
  </si>
  <si>
    <t>Phòng Quản lý đất; Trung tâm Phát triển quỹ đất</t>
  </si>
  <si>
    <t>Do các phương án sắp xếp doanh nghiệp và “Phương án sử dụng đất” của 2 đơn vị sử dụng đất (Thuộc Tổng Công ty Nông nghiệp Sài Gòn) chưa được UBNDTP phê duyệt nên đến nay chưa triển khai được. Phòng đã đề nghị tạm dừng công tác nay đến khi các phương án trên được phê duyệt.</t>
  </si>
  <si>
    <t>Tiếp tục tham mưu, giúp việc cho Ban chỉ đạo bồi thường, hỗ trợ, tái định cư thành phố hướng dẫn, giải quyết các khó khăn, vướng mắc của các quận - huyện và Thành phố Thủ Đức.</t>
  </si>
  <si>
    <t>- Thành phố Hồ Chí Minh có tổng số 121 bệnh viện, trong đó: 32 bệnh viện đa khoa, chuyên khoa thuộc ngành y tế thành phố; 12 bệnh viện thuộc Bộ ngành; 23 bệnh viện quận - huyện; 54 bệnh viện tư nhân với khối lượng phát sinh bình quân là 25-30 tấn/ngày. Công tác thu gom, vận chuyển và xử lý chất thải y tế nguy hại (bao gồm chất thải y tế từ dịch Covid-19) phát sinh trên địa bàn Thành phố được các công ty có chức năng xử lý chất thải nguy hại tổ chức thực hiện đảm đảo đạt 100% khối lượng chất thải y tế phát sinh được thu gom, xử lý theo quy định.</t>
  </si>
  <si>
    <t xml:space="preserve">Đã trình thẩm định phương án dự toán tại Công văn số 61/KTTV ngày 14 tháng 3 năm 2022
Đề xuất chuyển sang Sở KHCN do Hội đồng tư vấn thẩm định đề xuất nhiệm vụ cần được xem xét lại tên nhiệm vụ cho phù hợp và triển khai theo hướng nghiên cứu khoa học </t>
  </si>
  <si>
    <t>Đã trình thẩm định phương án dự toán tại Công văn số 61/KTTV ngày 14 tháng 3 năm 2022
Đề xuất không thực hiện do chức năng xây dựng hệ thống MRV theo quy định mới được giao cho các Bộ Công thương, BGTVT, BNNPTNT, BTNMT tại khoản 3 Điều 9 Nghị định số 06/2022/NĐ-CP ngày 07/01/2022</t>
  </si>
  <si>
    <t>Đã trình thẩm định phương án dự toán tại Công văn số 61/KTTV ngày 14 tháng 3 năm 2022
Đã được BGĐ phê duyệt tại Quyết định 724/QĐ-STNMT-KHTC ngày 28 tháng 06 năm 2022</t>
  </si>
  <si>
    <t>Đã trình thẩm định phương án dự toán tại Công văn số 61/KTTV ngày 14 tháng 3 năm 2022
đề xuất chuyển sang Sở KHCN do nội dung nhiệm vụ này chủ yếu mang tính chất nghiên cứu khoa học cao, việc xét duyệt và thẩm định các nội dung các nội dung chuyên môn cần có sự tham gia của các chuyên gia trong ngành</t>
  </si>
  <si>
    <t>Đã trình thẩm định phương án dự toán tại Công văn số 61/KTTV ngày 14 tháng 3 năm 2022
chưa thực hiện trong năm 2022 do đang tham mưu trình UBND TP xin đề xuất điều chỉnh thời gian thực hiện sang 2023-2025 do thời gian triển khai dự án không còn phù hợp với thực tế, cần thu thập đầy đủ các thông tin hoạt động từ chương trình, dự án thuộc Kế hoạch hành động ứng phó với BĐKH</t>
  </si>
  <si>
    <t>Đã trình thẩm định phương án dự toán tại Công văn số 61/KTTV ngày 14 tháng 3 năm 2022
Đề xuất chuyển sang Sở KHCN do nội dung nhiệm vụ này chủ yếu mang tính chất nghiên cứu khoa học cao, việc xét duyệt và thẩm định các nội dung các nội dung chuyên môn cần có sự tham gia của các chuyên gia trong ngành</t>
  </si>
  <si>
    <t>Chỉ tiêu doanh thu dự kiến năm 2022 là 7 tỷ đồng</t>
  </si>
  <si>
    <t>Trung tâm Kiểm định bản đồ</t>
  </si>
  <si>
    <t>TTKĐBĐ</t>
  </si>
  <si>
    <t>TTĐĐBĐ</t>
  </si>
  <si>
    <t>VPĐKĐĐTP</t>
  </si>
  <si>
    <t>Quỹ BVMT</t>
  </si>
  <si>
    <t>P.KHTC</t>
  </si>
  <si>
    <t>MBS</t>
  </si>
  <si>
    <t>TTQT</t>
  </si>
  <si>
    <t>TTCNTT</t>
  </si>
  <si>
    <t>CCBVMT</t>
  </si>
  <si>
    <t>TTPTQĐ</t>
  </si>
  <si>
    <t>TTS</t>
  </si>
  <si>
    <t>P.ĐĐBĐ</t>
  </si>
  <si>
    <t>P.PC</t>
  </si>
  <si>
    <t>P.TNNKS</t>
  </si>
  <si>
    <t>P.KTĐ</t>
  </si>
  <si>
    <t>P.KTTV</t>
  </si>
  <si>
    <t>P.QLĐ</t>
  </si>
  <si>
    <t>P.BTTĐC</t>
  </si>
  <si>
    <t>P.QLCTR</t>
  </si>
  <si>
    <t>VPS</t>
  </si>
  <si>
    <t>Sở TNMT</t>
  </si>
  <si>
    <t>Xin gia hạn năm 2023</t>
  </si>
  <si>
    <t>Xin dừng</t>
  </si>
  <si>
    <t>Chậm,Trễ hạn</t>
  </si>
  <si>
    <t>Ban Giám đốc Sở giao</t>
  </si>
  <si>
    <t>UBND Thành phố giao</t>
  </si>
  <si>
    <t>BGĐ Sở giao</t>
  </si>
  <si>
    <t>Đạt tỷ lệ</t>
  </si>
  <si>
    <t>Đánh giá nhiệm vụ 9 tháng đầu năm 2022</t>
  </si>
  <si>
    <t>Phòng, ban, đơn vị</t>
  </si>
  <si>
    <t>Sở Tài nguyên và Môi trường</t>
  </si>
  <si>
    <t>PHỤ LỤC 1. THỐNG KÊ NHIỆM VỤ PHÒNG, BAN, ĐƠN VỊ</t>
  </si>
  <si>
    <t>9 THÁNG ĐẦU NĂM 2022</t>
  </si>
  <si>
    <t>Phụ lục 1A. CHƯƠNG TRÌNH, ĐỀ ÁN THEO NGHỊ QUYẾT ĐẠI HỘI ĐẢNG BỘ THÀNH PHỐ LẦN THỨ XI, NHIỆM KỲ 2020-2025</t>
  </si>
  <si>
    <t>PHỤ LỤC 2A. CHƯƠNG TRÌNH CÔNG TÁC NĂM 2022 (UBND TP.HCM GIAO 28 NHIỆM VỤ)</t>
  </si>
  <si>
    <t>04 nhiệm vụ</t>
  </si>
  <si>
    <t>Chương trình phục hồi và phát triển kinh tế - xã hội giai đoạn        2022 - 2025</t>
  </si>
  <si>
    <t>Phụ lục 6A. CHƯƠNG TRÌNH CÔNG TÁC 9 THÁNG ĐẦU NĂM 2022</t>
  </si>
  <si>
    <t>BAN GIÁM ĐỐC SỞ GIAO BỔ SUNG (DUYỆT KẾ HOẠCH NĂM 2022)</t>
  </si>
  <si>
    <t>Phụ lục 7A. CHƯƠNG TRÌNH CÔNG TÁC 3 THÁNG CUỐI NĂM 2022 (BAN GIÁM ĐỐC SỞ GIAO)</t>
  </si>
  <si>
    <t>Phụ lục 8A. CHƯƠNG TRÌNH CÔNG TÁC 3 THÁNG CUỐI NĂM 2022 (BAN GIÁM ĐỐC SỞ GIAO)</t>
  </si>
  <si>
    <t>Phụ lục 9A. Các giải pháp thực hiện Chủ đề năm 2022 “Thích ứng an toàn, linh hoạt, kiểm soát hiệu quả dịch COVID-19, 
tiếp tục nâng cao chất lượng xây dựng chính quyền đô thị, cải thiện môi trường đầu tư, đồng hành cùng doanh nghiệp”</t>
  </si>
  <si>
    <t>Sở Tài nguyên và Môi trường đã tham mưu Ủy ban nhân dân Thành phố ban hành Kế hoạch số 4428/KH-UBND ngày 28 tháng 12 năm 2021 về triển khai thực hiện Đề án “Quản lý đất đai và phương hướng sử dụng đất đai hiệu quả trên địa bàn Thành phố Hồ Chí Minh” năm 2021-2022. 
Trong 6 nhiệm vụ được đề ra trong Kế hoạch, Sở Tài nguyên và Môi trường đã chủ động thực hiện nội dung “Về cơ chế hoạt động của Trung tâm Phát triển quỹ đất”. Theo đó, ngày 10 tháng 11 năm 2021, Sở Tài nguyên và Môi trường đã có văn bản số 7392/STNMT-TTPTQĐ trình Ủy ban nhân dân Thành phố Đề án “Phát triển và khai thác quỹ đất trên địa bàn Thành phố Hồ Chí Minh”.Sở Tài nguyên và Môi trường đã có văn bản gửi các Sở ngành, Ủy ban nhân dân các quận - huyện và Thành phố Thủ Đức để lấy ý kiến góp ý Đề án “Phát triển và khai thác quỹ đất tại Thành phố Hồ Chí Minh” . Trên cơ sở ý kiến góp ý của các đơn vị, Sở Tài nguyên và Môi trường sẽ tổng hợp trình Ủy ban nhân dân Thành phố phê duyệt thông qua Đề án. 
Về Kế hoạch triển khai Đề án “Quản lý đất đai và phương hướng sử dụng đất đai hiệu quả trên địa bàn Thành phố Hồ Chí Minh” 05 năm giai đoạn 2021-2025: Sở Tài nguyên và Môi trường đã trình Ủy ban nhân dân Thành phố Kế hoạch triển khai Đề án “Quản lý đất đai và phương hướng sử dụng đất đai hiệu quả trên địa bàn Thành phố Hồ Chí Minh” 05 năm, giai đoạn 2021 - 2025 . Hiện nay, Sở Tài nguyên và Môi trường đang rà soát và chủ động lấy ý kiến của các Sở ngành và đơn vị đối với Kế hoạch triển khai thực hiện Đề án "Quản lý đất đai và phương hướng sử dụng đất đai hiệu quả trên địa bàn Thành phố Hồ Chí Minh" 05 năm giai đoạn 2021 – 2025.</t>
  </si>
  <si>
    <t>Bộ Xây dựng đã gửi Đồ án đến các Bộ ngành, Ủy ban nhân dân Tỉnh Long An góp ý để trình Thủ tướng Chính phủ phê duyệt (Công văn số 4097/BXD-HTKT ngày 04 tháng 9 năm 2021 của Bộ Xây dựng). Hiện nay, các Bộ ngành và Ủy ban nhân dân Tỉnh Long An đã có phản hồi gửi Bộ Xây dựng. Trên cơ sở đó, Bộ Xây dựng đã tổ chức họp Hội đồng thẩm định Đồ án để trình Thủ tướng Chính phủ phê duyệt.</t>
  </si>
  <si>
    <t>Đang thực hiện năm 2022</t>
  </si>
  <si>
    <r>
      <rPr>
        <b/>
        <sz val="14"/>
        <rFont val="Times New Roman"/>
        <family val="1"/>
      </rPr>
      <t xml:space="preserve">Ủy ban nhân dân Thành phố đã chỉ đạo chuyển tiếp sang quý II/2022 tại văn bản số 1197/UBND-TH ngày 21/4/2022, Sở Tài nguyên và Môi trường xin được dời sang quý III/2022 </t>
    </r>
    <r>
      <rPr>
        <sz val="14"/>
        <rFont val="Times New Roman"/>
        <family val="1"/>
      </rPr>
      <t xml:space="preserve">
Sở Tài nguyên và Môi trường đang dự thảo Đề cương Báo cáo Sơ kết công tác bồi thường, hỗ trợ, tái định cư khi Nhà nước thu hồi đất trên địa bàn Thành phố Hồ Chí Minh trong Quý III năm 2022 để Ủy ban nhân dân thành phố Thủ Đức và 21 quận – huyện lập báo cáo, nêu những ưu điểm, hạn chế, khó khăn vướng mắc trong quá trình thực hiện công tác bồi thường, hỗ trợ, tái định cư; đề xuất các giải pháp cụ thể để thực hiện có hiệu quả công tác này trên địa bàn Thành phố.
</t>
    </r>
    <r>
      <rPr>
        <b/>
        <sz val="14"/>
        <rFont val="Times New Roman"/>
        <family val="1"/>
      </rPr>
      <t>Xin chuyển sang quý IV/2022 (dự kiến Tháng 10 báo cáo UBND TP)</t>
    </r>
  </si>
  <si>
    <r>
      <rPr>
        <b/>
        <sz val="14"/>
        <rFont val="Times New Roman"/>
        <family val="1"/>
      </rPr>
      <t>Ủy ban nhân dân Thành phố chấp thuận kéo dài thời gian trình sang quý IV/2022 tại Thông báo số 244/TB-VP ngày 05 tháng 4 năm 2022</t>
    </r>
    <r>
      <rPr>
        <sz val="14"/>
        <rFont val="Times New Roman"/>
        <family val="1"/>
      </rPr>
      <t xml:space="preserve">
Sở Tài nguyên và Môi trường đã ban hành Quyết định số 520/QĐ-STNMT-KHTC về phê duyệt Kết quả lựa chọn nhà thầu gói thầu “Lập Kế hoạch sử dụng đất Thành phố Hồ Chí Minh 2021 - 2025”, theo đó đơn vị trúng thầu là Trung tâm Điều tra và Quy hoạch đất đai. Ngày 09 tháng 5 năm 2022, Sở Tài nguyên và Môi trường đã tổ chức Hội nghị triển khai công tác lập Kế hoạch sử dụng đất Thành phố Hồ Chí Minh 2021 – 2025 với sự tham gia của các Sở ban ngành và quận - huyện. Đến nay, công tác thu thập tài liệu tại các đơn vị đã cơ bản hoàn thành, đơn vị tư vấn đã tổng hợp được Danh mục công trình, dự án trong Kế hoạch sử dụng đất 05 năm 2021 - 2025 trên địa bàn thành phố và dự kiến phân khai chỉ tiêu sử dụng đất đến đơn vị hành chính cấp huyện. Ngày 12 tháng 8 năm 2022, Sở Tài nguyên và Môi trường đã có Công văn số 6637/STNMT-QLĐ báo cáo Ủy ban nhân dân Thành phố Hồ Chí Minh về tiến độ nêu trên và cố gắng đảm bảo tiến độ hoàn thành trước tháng 12 năm 2022.</t>
    </r>
  </si>
  <si>
    <t>Sở Tài nguyên và Môi trường có Tờ trình số 8045/TTr-STNMT-KTTV ngày 23/9/2022; 8197/TTr-STNMT-KTTV ngày 29/9/2022 trình Ủy ban nhân dân Thành phố</t>
  </si>
  <si>
    <t>Ngày 03 tháng 12 năm 2021, Sở Tài nguyên và Môi trường có Tờ trình số 8342/STNMT-KTĐ trình Hội đồng thẩm định giá đất Thành phố về sửa đổi, bổ sung Bảng giá đất ở ban hành kèm theo Quyết định số 02/2020/QĐ-UBND ngày 15 tháng 01 năm 2020 của Ủy ban nhân dân Thành phố về ban hành quy định về giá các loại đất trên địa bàn Thành phố áp dụng giai đoạn 2020-2024. Ngày 06 tháng 6 năm 2022, Sờ Tài nguyên và Môi trường tiếp tục có Công văn số 4372/STNMT-KTĐ đề nghị Hội Đồng thẩm định giá sớm có ý kiến. Đang trình Lãnh đạo Sở Công văn trình UBND TP đề xuất xây dựng bảng giá đất mới.</t>
  </si>
  <si>
    <t>Đã tham mưu UBND TP thành lập Hội đồng thẩm định tại Công văn số 7308/STNMT-TNNKS ngày 30/8/2022
Dự kiến trình trong tháng 11/2022</t>
  </si>
  <si>
    <t>Hiện nay Phòng đang tổng hợp thông tin từ các đơn vị, cũng như đang rà soát, nghiên cứu các quy định của Luật Bảo vệ môi trường 2020, Nghị định 08/2022/NĐ-CP ngày 10/01/2022, Thông tư 02/2022/tTT-BTNMT ngày 10/01/2022 và các quy định liên quan để xây dựng đề cương và dự thảo nội dung quy định báo cáo Lãnh đạo Sở và gửi các đơn vị liên quan có ý kiến.</t>
  </si>
  <si>
    <t>Hiện Phòng đang rà soát, nghiên cứu các quy định của Luật Bảo vệ môi trường 2020, Nghị định 08/2022/NĐ-CP ngày 10/01/2022, Thông tư 02/2022/TT-BTNMT ngày 10/01/2022 và các quy định liên quan để xây dựng đề cương và dự thảo nội dung quy định báo cáo Lãnh đạo Sở và gửi các đơn vị liên quan có ý kiến.</t>
  </si>
  <si>
    <t>Ngày 29/3/2022 Phòng Quản lý chất thải rắn đã có Phiếu trình số 175/CTR trình Phó giám đốc Nguyễn Thị Thanh Mỹ. Trong đó, đã có đề xuất “Ban hành 01 Quyết định bao gồm các quy định quản lý CTRSH tại Khoản 7 Điều 72 Luật BVMT, quy định về việc phân loại CTRSH tại Khoản 2 Điều 75 Luật BVMT; quy định về việc phân loại, thu gom, vận chuyển, xử lý chất thải rắn cồng kềnh tại Khoản 6 Điều 75 Luật BVMT (thay thế Quyết định số 12/2019/QĐ-UBND và Quyết định số 02/2021/QĐ-UBND)”. 
Hiện Phòng đang rà soát, nghiên cứu các quy định của Luật Bảo vệ môi trường 2020, Nghị định 08/2022/NĐ-CP ngày 10/01/2022, Thông tư 02/2022/TT-BTNMT ngày 10/01/2022 và các quy định liên quan để dự thảo nội dung điều chỉnh, thay thế các nội dung Quyết định 12/2019/QĐ-UBND ngày 17/5/2019 và Quyết định 09/2021/QĐ-UBND ngày 04/5/2021 về quy định Quản lý chất thải rắn sinh hoạt báo cáo Lãnh đạo Sở và gửi các đơn vị liên quan có ý kiến.
Đồng thời, Bộ Tài nguyên và Môi trường đang lấy ý kiến góp ý của Ủy ban nhân dân các Tỉnh Thành về dự thảo Quyết định ban hành hướng dẫn kỹ thuật phân loại chất thải rắn sinh hoạt tại nguồn, trong đó có chất thải rắn sinh hoạt khác. Do đó, Phòng cũng đang chờ hướng dẫn của Bộ TNMT để xây dựng quy định cho đồng bộ.</t>
  </si>
  <si>
    <t>Đã trình UBND TP tại Tờ trình số 3313/TTr-STMT-CTR ngày 29/4/2022.
Trên cơ sở ý kiến của Sở Tư pháp đối với Tờ trình số số 3313/TTr-STMT-CTR ngày 29/4/2022, Sở Tài nguyên và Môi trường đang phối hợp với các Sở liên quan để xây dựng và tham mưu Ủy ban nhân dân Thành phố ban hành theo quy định của Luật Bảo vệ môi trường năm 2020.</t>
  </si>
  <si>
    <t>Ngày 29/3/2022 Phòng Quản lý chất thải rắn đã có Phiếu trình số 175/CTR trình Phó giám đốc Nguyễn Thị Thanh Mỹ. Trong đó, đã có đề xuất “Ban hành 01 Quyết định bao gồm các quy định thời gian và tuyến đường hoạt động của phương tiện vận chuyển chất thải rắn công nghiệp thông thường phải xử lý tại Điểm c Khoản 5 Điều 81 Luật BVMT và quy định thời gian và tuyến đường hoạt động của phương tiện vận chuyển chất thải nguy hại tại Khoản 3 Điều 83 Luật BVMT”. 
Hiện Phòng đang rà soát, nghiên cứu các quy định của Luật Bảo vệ môi trường 2020, Nghị định 08/2022/NĐ-CP ngày 10/01/2022, Thông tư 02/2022/TT-BTNMT ngày 10/01/2022 và các quy định có liên quan liên quan (tuyến đường, thời gian vận chuyển,…) để xây dựng đề cương và nội dung dự thảo Quy định báo cáo Lãnh đạo Sở và gửi các đơn vị liên quan có ý kiến.</t>
  </si>
  <si>
    <t>Ngày 29/3/2022 Phòng Quản lý chất thải rắn đã có Phiếu trình số 175/CTR trình Phó Giám đốc Nguyễn Thị Thanh Mỹ. Trong đó, đã có đề xuất “Ban hành 01 Quyết định bao gồm các quy định thời gian và tuyến đường hoạt động của phương tiện vận chuyển chất thải rắn công nghiệp thông thường phải xử lý tại Điểm c Khoản 5 Điều 81 Luật BVMT và quy định thời gian và tuyến đường hoạt động của phương tiện vận chuyển chất thải nguy hại tại Khoản 3 Điều 83 Luật BVMT”. 
Hiện Phòng đang rà soát, nghiên cứu các quy định của Luật Bảo vệ môi trường 2020, Nghị định 08/2022/NĐ-CP ngày 10/01/2022, Thông tư 02/2022/TT-BTNMT ngày 10/01/2022 và các quy định có liên quan liên quan (tuyến đường, thời gian vận chuyển,…) để xây dựng đề cương và nội dung dự thảo Quy định báo cáo Lãnh đạo Sở và gửi các đơn vị liên quan có ý kiến.</t>
  </si>
  <si>
    <t>Hiện Phòng đã trình Lãnh đạo Sở xem xét dự thảo nội dung Quy định về khu vực, địa điểm đổ thải, nhận chìm đối với vật chất nạo vét từ hệ thống giao thông đường thủy nội địa và đường biển. đã chỉnh sửa hoàn thiện dự thảo</t>
  </si>
  <si>
    <t>Sở Tài nguyên và Môi trường đã ban hành Kế hoạch số 588/KH-STNMT-TNNKS ngày 20 tháng 01 năm 2022 về thực hiện giảm khai thác nước dưới đất và trám lấp giếng khai thác nước dưới đất trên địa bàn thành phố theo Quyết định 1242/QĐ-UBND 
- Chỉ tiêu giảm khai thác nước trong 9 tháng đầu năm 2022:
+ Ngoài khu công nghiệp: chỉ tiêu 2022 là 1.300m3, đã giảm 4.751m3, vượt chỉ tiêu hơn 100%
+ Trong khu công nghiệp: chỉ tiêu 2022 là 1.000m3, đã giảm 5.042m3, vượt chỉ tiêu hơn 100%
+ Sawaco: chỉ tiêu 2022 là 10.000m3, giảm 7.700m3 đạt 77%.</t>
  </si>
  <si>
    <t>Trong 9 tháng đầu năm 2022, Sở Tài nguyên và Môi trường đã tiếp nhận 369 lượt khảo sát, trong đó: Hài lòng chiếm tỷ lệ 99,2% (366/369 lượt), bình thường chiếm tỷ lệ 0,8% (3/369 lượt) và 0 lượt đánh giá không hài lòng.</t>
  </si>
  <si>
    <t>- Đã trình Ủy ban nhân dân Thành phố 21 quận – huyện trong đó có 14 quận – huyện đã được phê duyệt (Quận 1, Quận 3, Quận 4, Quận 5, Quận 6, Quận 7, Quận 8, Quận 10, Quận 11, Quận Bình Tân, Quận Tân Bình, Quận Phú Nhuận, Huyện Bình Chánh, Huyện Nhà Bè); 07 quận – huyện chưa được phê duyệt (Quận 12, Bình Thạnh, Quận Gò Vấp, Quận Tân Phú, Cần Giờ, Hóc Môn, Thủ Đức)
- Cần Giờ và Quận 12 bị trả về đang làm giải trình trình lại
- Huyện Củ Chi đang hoàn thiện hồ sơ chưa gửi về Sở</t>
  </si>
  <si>
    <t>Sở Tài nguyên và Môi trường đã có Công văn số 6767/STNMT-BĐVT ngày 22 tháng 10 năm 2021 và Công văn số 1143/STNMT-BĐVT ngày 18 tháng 02 năm 2022 và Công văn số 4079/STNMT-BĐVT ngày 26 tháng 5 năm 2022 trình Ủy ban nhân dân Thành phố xin chủ trương thực hiện công tác cắm mốc chỉ giới hành lang bảo vệ sông, suối, kênh, rạch, hồ công cộng trên địa bàn Thành phố. Ngày 30/8/2022, Ủy ban nhân dân Thành phố có Công văn số 3039/UBND-ĐT giao Sở Tài nguyên và Môi trường thực hiện công tác nêu trên.</t>
  </si>
  <si>
    <t xml:space="preserve">Ngày 26 tháng 4 năm 2022, Thanh tra Sở đã có Công văn 244/TTr gửi Phòng Kế hoạch Tài chính về Hợp đồng nguyên tắc việc đặt hàng công tác đo đạc bản đồ. Qua trao đổi, Phòng Kế hoạch Tài chính đề nghị chờ Trung tâm Đo đạc bản đồ xây dựng đơn giá phục vụ cho công tác đo đạc, Thanh tra Sở mới có cơ sở để xây dựng phương án dự toán và trình duyệt theo quy định. </t>
  </si>
  <si>
    <t>- Ủy ban nhân dân Thành phố đã ban hành Kế hoạch số 4428/KH-UBND ngày 28/12/2021 về triển khai thực hiện Đề án
- Giám đốc Sở Tài nguyên và Môi trường đã chỉ đạo tại phiếu xử lý văn bản đến – số Công văn đến 9679/CVDEN ngày 18/02/2022 trong đó giao Văn Phòng Sở chủ trì, phối hợp với Phòng Kế hoạch Tài chính, Trung tâm Phát triển quỹ đất tham mưu thực hiện Kế hoạch triển khai đề án năm 2021-2022 đã được Ủy ban nhân dân Thành phố phê duyệt.
- Ngày 18/3/2022, Sở đã có văn bản số 118/STNMT-VP-BGĐ về việc triển khai thực hiện Kế hoạch số 4428/KH-UBND ngày 28/12/2021 của Ủy ban nhân dân Thành phố trong đó đề ra 6 nhiệm vụ, đối với nhiệm vụ "Về cơ chế hoạt động của Trung tâm Phát triển quỹ đất", Trung tâm Phát triển quỹ đất đã chủ động tham mưu Ban Giám đốc Sở Tài nguyên và Môi trường xây dựng Đề án “Phát triển và khai thác quỹ đất tại Thành phố Hồ Chí Minh” và trình Ủy ban nhân dân Thành phố tại văn bản số 7392/STNMT-TTPTQĐ ngày 10 tháng 11 năm 2021.
- Căn cứ văn bản số 3242/STNMT-TTPTQĐ ngày 28/4/2022, Trung tâm đã tổng hợp ý kiến các Sở ngành hoàn chỉnh việc góp ý Đề án ” Phát triển và khai thác quỹ đất tại Thành phố Hồ Chí Minh” báo cáo Sở trình Ủy ban nhân dân Thành phố (theo Thông báo 244/TB-VP ngày 05/4/2022). Đến nay đã có 16/32 đơn vị gửi góp ý. Sở đã có văn bản số 5653/STNMT-TTPTQĐ ngày 15/7/2022 tiếp tục gửi các đơn vị chưa có văn bản góp ý, sớm có văn bản góp ý trước ngày 01/8/2022. Dự kiến sẽ tổng hợp trình UBND Thành phố Đề án "Khai thác và phát triển quỹ đất tại Thành phố Hồ Chí Minh" trong tháng 09/2022</t>
  </si>
  <si>
    <t>- Về báo cáo Nghị Quyết 54, Sở Tài nguyên và Môi trường đã phối hợp với các Sở ngành tổng kết đánh giá 03 năm thực hiện Nghị quyết 54 liên quan đến lĩnh vực tài nguyên và môi trường, như sau:
+ Báo cáo số 3365/STNMT-PC ngày 29/4/2022 và Công văn số 2932/STNMT-PC ngày 18/4/2022 gửi Đoàn Giám sát HĐND Thành phố
+ Công văn số 2094/STNMT-PC ngày 24/3/2022 và Công văn số 4257/STNMT-PC ngày 01/6/2022 gửi Sở Tài chính.
- Về đề xuất cơ chế, chính sách đặc thù phát triển Thành phố Hồ Chí Minh giai đoạn sau năm 2022: Sở đã có Công văn số 4082/STNMT-PC ngày 26 tháng 5 năm 2022, số 5031/STNMT-PC ngày 24 tháng 6 năm 2022, số 5906/STNMT-BTTĐC ngày 22 tháng 7 năm 2022 và  số 6627/STNMT-PC ngày 12 tháng 8 năm 2022</t>
  </si>
  <si>
    <t>Chậm</t>
  </si>
  <si>
    <t>- Về nhu cầu sử dụng ảnh viễn thám: tiếp tục cung cấp cho quận, huyện, sở ban ngành có yêu cầu bộ ảnh của dự án Xây dựng cơ sở dữ liệu nền Thông tin địa lý tỷ lệ 1/2.000, 1/5.000 khu vực Thành phố Hồ Chí Minh năm 2019 theo chỉ đạo của Ủy ban nhân dân thành phố để thực hiện nhiệm vụ ngành, đặc biệt là phục vụ công tác lập và điều chỉnh quy hoạch, xây dựng kho dữ liệu dùng chung cho Đề án Thành phố thông minh.
- Về tiến độ đối với công tác bố trí kinh phí tổ chức tập huấn ứng dụng công nghệ viễn thám; ảnh viễn thám cần sử dụng phục vụ các nhiệm vụ liên quan chuyên môn của các Sở, ban, ngành, quận, huyện và các phòng, đơn vị trực thuộc Sở Tài nguyên và Môi trường: Giám đốc Sở đã ký Công văn số 7215/STNMT-KHTC ngày 29/8/2022 gởi Sở Tài chính đề nghị điều chỉnh kinh phí cho công tác này (đầu năm ghi 100.000.000 đồng) nhưng chưa thấy phản hồi.
- Về công tác thu thập, xây dựng cơ sở dữ liệu viễn thám trên địa bàn thành phố Hồ Chí Minh: Phòng đã có Văn bản số 215/BĐVT ngày 09/9/2022 gửi Phòng Kế hoạch Tài chính về Phương án dự toán để đăng ký ghi vốn thực hiện năm 2023.</t>
  </si>
  <si>
    <t>Căn cứ Khoản 3 Điều 1 Quyết định số 42/QĐ-HĐND ngày 14 tháng 01 năm 2022 có nêu "Thời gian trình Nghị quyết quy định khung tiền phạt hoặc mức tiền phạt cụ thể đối với các hành vi vi phạm trong lĩnh vực bảo vệ môi trường trên địa bàn Thành phố Hồ Chí Minh: Trong năm 2022, sau khi Nghị định quy định xử phạt vi phạm hành chính trong lĩnh vực bảo vệ môi trường (Theo Luật Bảo vệ môi trường năm 2020) được ban hành"
Ngày 07 tháng 7 năm 2022, Chính phủ ban hành Nghị định số 45/NĐ-CP về xử phạt vi phạm hành chính trong lĩnh vực bảo vệ môi trường (có hiệu lực từ ngày 25 tháng 8 năm 2022). Ngày 12/7/2022, Thanh tra Sở đã tham mưu Lãnh đạo Sở ký Công văn số 5527/STNMT-TTr gửi UBND TP Thủ Đức và các quận, huyện, Hepza, Khu công nghệ cao, Công an thành phố triển khai Nghị định xử phạt và lấy ý kiến xây dựng Dự thảo Nghị quyết khung tiền phạt. Hiện nay, đã có 20/25 đơn vị đã có văn bản góp ý, Thanh tra Sở đang tổng hợp trình UBND TP.</t>
  </si>
  <si>
    <t>Đã tham mưu Sở Tài nguyên và Môi trường báo cáo Ủy ban nhân dân Thành phố về việc khai thác quỹ đất nhưng chưa bàn giao đất, cho thuê đất (Công văn số 4084/STNMT-TTPTQĐ ngày 26/5/2022).</t>
  </si>
  <si>
    <t>- Đã có báo cáo.
- Đang tham mưu Lãnh đạo Sở báo cáo UBND TP chấp thuận chủ trương về chi phí quản lý quỹ nhà đất do Trung tâm đang quản lý</t>
  </si>
  <si>
    <t>Ngày 14 tháng 6 năm 2022, Thanh tra Sở có Công văn số 338/TTr gửi Phòng Kế hoạch Tài chính đề nghị xem xét, thẩm định phương án dự toán hỗ trợ hoạt động xử phạt vi phạm hành chính về lĩnh vực bảo vệ môi trường của Thanh tra Sở. Ngày 29 tháng 6 năm 2022, Phòng Kế hoạch Tài chính có Công văn số 282/KHTC đề nghị Thanh tra Sở chờ văn bản của Ủy ban nhân dân Thành phố ý kiến liên quan đến kế hoạch kiểm tra môi trường của Sở Tài nguyên và Môi trường mới có cơ sở triển khai thực hiện.
 Hiện nay, Ủy ban nhân dân Thành phố đã có ý kiến đối với Kế hoạch kiểm tra môi trường của Sở, Thanh tra Sở đang hoàn chỉnh lại phương án dự toán gửi Phòng Kế hoạch Tài chính thẩm định.</t>
  </si>
  <si>
    <t>Phòng đã trình lại phương án dự toán cho P.KHTC</t>
  </si>
  <si>
    <t>Đã trình thẩm định phương án dự toán tại Công văn số 61/KTTV ngày 14 tháng 3 năm 2022
Đang trình UBND TP điều chỉnh tên nhiệm vụ thành "Điều tra, khảo sát, thống kê số liệu hoạt động phục vụ kiểm kê phát thải khí nhà kính trên địa bàn TP.HCM" để đảm bảo phù hợp điểm d khoản 5 Điều 51 Nghị định 08/2022/NĐ-CP. Sau khi UBND TP chấp thuận, Phòng sẽ tiếp tục thực hiện nhiệm vụ được giao</t>
  </si>
  <si>
    <t>Đã trình thẩm định phương án dự toán tại Công văn số 61/KTTV ngày 14 tháng 3 năm 2022
Đã được BGĐ phê duyệt tại Quyết định 725/QĐ-STNMT-KHTC ngày 28 tháng 06 năm 2022</t>
  </si>
  <si>
    <t>- Phê duyệt 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25/QĐ-TTQT-QT ngày 09/5/2022 của Trung tâm Quan trắc TNMT
- Phê duyệt KH lựa chọn nhà thầu: Quyết định  số 40/QĐ-TTQT-QT ngày 12/5/2022 phê duyệt kế hoạch lựa chọn nhà thầu. Quyết định số 54/QĐ-TTQT-QT ngày 26/5/2022 phê duyệt E-HSMT
Biên bản đàm phán thương thảo số 465/BBTT-TTQT-QT ngày 07/7/2022. Quyết định phê duyệt kết quả lựa chọn nhà thầu số 74/QĐ-TTQT-QT ngày 14/7/2022. Biên bản thực hiện hợp đồng số 497/BBTT-TTQT-QT ngày 18/7/2022. Hợp đồng số 498/BBTT-TTQT-QT ngày 19/7/2022.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</si>
  <si>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31/QĐ-TTQT-QT ngày 09/5/2022.
Quyết định phê duyệt kết quả lựa chọn nhà thầu số 76/QĐ-TTQT-QT ngày 28/7/2022.
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25/QĐ-TTQT-QT ngày 09/5/2022.
Quyết định phê duyệt kết quả lựa chọn nhà thầu số 74/QĐ-TTQT-QT ngày 14/7/2022.</t>
  </si>
  <si>
    <t xml:space="preserve">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27/QĐ-TTQT-QT ngày 09/5/2022.
Quyết định phê duyệt kết quả lựa chọn nhà thầu số 81/QĐ-TTQT-QT ngày 25/7/2022.
</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</si>
  <si>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28/QĐ-TTQT-QT ngày 09/5/2022.
Quyết định phê duyệt kết quả lựa chọn nhà thầu số 76/QĐ-TTQT-QT ngày 22/7/2022.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</si>
  <si>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32/QĐ-TTQT-QT ngày 09/5/2022.
Quyết định phê duyệt kết quả lựa chọn nhà thầu số 89/QĐ-TTQT-QT ngày 09/8/2022.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</si>
  <si>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33/QĐ-TTQT-QT ngày 09/5/2022.
Quyết định phê duyệt kết quả lựa chọn nhà thầu số 80/QĐ-TTQT-QT ngày 25/7/2022.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</si>
  <si>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30/QĐ-TTQT-QT ngày 09/5/2022.
Quyết định phê duyệt kết quả lựa chọn nhà thầu số 90/QĐ-TTQT-QT ngày 10/8/2022.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</si>
  <si>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34/QĐ-TTQT-QT ngày 09/5/2022.
Quyết định phê duyệt kết quả lựa chọn nhà thầu số 86/QĐ-TTQT-QT ngày 04/8/2022.</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</si>
  <si>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29/QĐ-TTQT-QT ngày 09/5/2022.
Quyết định phê duyệt kết quả lựa chọn nhà thầu số 82/QĐ-TTQT-QT ngày 25/7/2022.</t>
  </si>
  <si>
    <t xml:space="preserve">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35/QĐ-TTQT-QT ngày 09/5/2022.
Gói thầu “Quản lý, vận hành, bảo trì, bảo dưỡng hệ thống quan trắc tự động chất lượng nước thải sau xử lý tại các KCX, KCN và Khu công nghệ cao từ tháng 6 năm 2022 đến tháng 5 năm 2023”: Quyết định phê duyệt kết quả lựa chọn nhà thầu số 79/QĐ-TTQT-QT ngày 25/7/2022.
Gói thầu “Mua sắm thiết bị, phụ tùng, dụng cụ, vật tư, hóa chất tiêu hao định kỳ cho hệ thống quan trắc tự động nước thải sau xử lý tại các KCX, KCN và Khu công nghệ cao”: Quyết định phê duyệt kết quả lựa chọn nhà thầu số 78/QĐ-TTQT-QT ngày 25/7/2022. 
Gói thầu “Kiểm định, hiệu chuẩn trang thiết bị quan trắc của hệ thống quan trắc tự động nước thải sau xử lý tại các KCX, KCN và Khu công nghệ cao”: Quyết định phê duyệt E-HSMT số 66/QĐ-TTQT-QT ngày 26/5/2022. 
</t>
  </si>
  <si>
    <t>Hạng mục giao thông vỉa hè: MBS đã khảo sát và có Tờ trình số 130/TTr-BQLKLH-GSKLH ngày 08/3/2022 (đính kèm dự toán) gửi Sở Giao thông Vận tải về phê duyệt dự toán và kế hoạch lựa chọn nhà thầu. Ngày 28/3/2022 Sở Giao thông Vận tải có Quyết định số 336/QĐ-SGTVT về phê duyệt Dự toán kinh phí và Kế hoạch lựa chọn nhà thầu cung cấp dịch vụ sự nghiệp công quản lý, bảo trì kết cấu hạ tầng giao thông đường bộ thuộc công trình tuyến đường vào các Khu liên hợp xử lý chất thải Thành phố năm 2022. MBS đã lập, thẩm định hồ sơ mời thầu và đăng tải lên mạng đấu thầu Quốc gia với thời gian nhận hồ sơ từ ngày 26/4/2022 đến ngày 06/5/2022. MBS đã phê duyệt kết quả lựa chọn nhà thầu và đã Ký hợp đồng với đơn vị trúng thầu gói thầu: Quản lý, bảo trì các công trình đường bộ. MBS đang tiếp tục triển khai thi công.
Hạng mục hạ tầng kỹ thuật (hệ thống thoát nước, cây xanh, chiếu sáng): MBS đã trình Sở Tài nguyên và Môi trường về phê duyệt dự toán và kế hoạch lựa chọn nhà thầu tại Tờ trình số 116/TTr-BQLKLH ngày 02/3/2022. Sở Tài nguyên và Môi trường đã có CV số 1557/STNMT-BQLKLH ngày 07/3/2022 gửi Sở Xây dựng để lấy ý kiến cơ quan chuyên môn về hồ sơ dự toán và kế hoạch lựa chọn nhà thầu. Ngày 21/4/2022, Sở Xây dựng có ý kiến về hồ sơ dự toán bảo dưỡng thường xuyên các hạng mục hạ tầng kỹ thuật thuộc công trình tuyến đường vào các Khu liên hợp XLCT thành phố năm 2022 tại Công văn số 4044/SXD-HTKT. MBS đã điều chỉnh hồ sơ dự toán theo ý kiến của Sở Xây dựng và đã gửi đơn vị thẩm tra. MBS có tờ trình số 437/TTr-BQLKLH ngày 13 tháng 6 năm 2022 trình Sở Tài nguyên và Môi trường phê duyệt dự toán và kế hoạch lựa chọn nhà thầu cung ứng sản phẩm, dịch vụ công ích công tác Quản lý, bảo dưỡng thường xuyên các hạng mục hạ tầng, kĩ thuật thuộc công trình tuyến đường vào các Khu liên hợp xử lý chât thải Thành phố năm 2022 (có đính kèm Dự toán kinh phí và báo cáo thẩm tra dự toán), Ngày 17/8/2022, MBS có Tờ trình số 696/TTr-BQLKLH gửi Sở Tài nguyên và Môi trường về Phê duyệt Dự toán và Kế hoạch lựa chọn nhà thầu cung ứng sản phẩm, dịch vụ công ích công tác Quản lý, bảo dưỡng thường xuyên các hạng mục hạ tầng kỹ thuật thuộc công trình tuyến đường vào các Khu liên hợp xử lý chất thải Thành phố năm 2022. Hiện MBS đang chờ ý kiến của Sở Tài nguyên và Môi trường. Ngày 24/8/2022, MBS có Tờ trình số 709/TTr-BQLKLH gửi Sở Tài nguyên và Môi trường về Phê duyệt Dự toán và Kế hoạch lựa chọn nhà thầu cung ứng sản phẩm, dịch vụ công ích công tác Quản lý, bảo dưỡng thường xuyên các hạng mục hạ tầng kỹ thuật thuộc công trình tuyến đường vào các Khu liên hợp xử lý chất thải Thành phố năm 2022 (kiến thiết thị chính: thoát nước, cây xanh, chiếu sáng). Ngày 09 tháng 9 năm 2022 Sở Tài nguyên và Môi trường ban hành Quyết định số 923/QĐ-STNMT về Phê duyệt Dự toán kinh phí và kế hoạch lự chọn nhà thầu. Hiện MBS đang thực hiện các bước lựa chọn nhà thầu.</t>
  </si>
  <si>
    <t>MBS đã báo cáo Công văn số 487/BQLKLH-GSKLH ngày 28/6/2022 gửi Sở Tài nguyên và Môi trường về việc báo cáo cập nhật tiến độ dự án đốt rác phát điện quý II/2022. Hiện đang dự thảo báo cáo cập nhật tiến độ dự án đốt rác phát điện quý III/2022.</t>
  </si>
  <si>
    <t>Căn cứ Công văn 235/STNMT-KHTC-BGĐ ngày 09 tháng 5 năm 2022 của Ban Giám đốc Sở Tài nguyên và Môi trường về việc có ý kiến nội dung, khối lượng công việc và thời gian thực hiện phương án dự toán của Ban Quản lý các Khu liên hợp xử lý chất thải Thành phố năm 2022, MBS triển khai đầy đủ các bước và thực hiện ký Hợp đồng với chủ thầu, đang thi công thực hiện Phương án “duy tu bảo dưỡng các Tháp canh và hệ thống chống sét đánh lan truyền của tháp canh và trạm cân” và giải ngân 100% vào cuối năm 2022 theo điều khoản hợp đồng (MBS thực hiện Bảo trì bảo dưỡng tháp canh  được 3 lần,và đang tiến hành bảo trì, bảo dưỡng lần 4 vào tháng 9/2022 ).</t>
  </si>
  <si>
    <t>Đối với gói thầu mua sắm TSCĐ (máy vi tính, máy lạnh) theo Kế hoạch mua sắm tập trung của Thành phố.
Đối với gói thầu mua sắm TSCĐ (máy in) đã đăng kế hoạch lựa chọn nhà thầu trên website hệ thống đấu thầu điện tử. Hiện đã nhận được thư ngỏ đơn vị tham gia chỉ định thầu. MBS tiến hành lập hồ sơ chỉ định thầu và hoàn thành trong tháng 9/2022</t>
  </si>
  <si>
    <t>Căn cứ Công văn 234/STNMT-KHTC-BGĐ ngày 09 tháng 5 năm 2022 của  Sở Tài nguyên và Môi trường về việc có ý kiến nội dung, khối lượng công việc và thời gian thực hiện phương án “Sửa chữa trụ sở làm việc tại 40 Võ Thị Sáu, Phường Tân Định, Quận 1”, MBS đã phê duyệt dự toán tại Quyết định số 591/QĐ-BQLKLH ngày 19/7/2022 và phê duyêt Kế hoạch lựa chọn nhà thầu tại Quyết định số 594/QĐ-BQLKLH ngày 20/7/2022  Hiện MBS đang thực hiện các bước để lựa chọn nhà thầu thi công xây dựng.</t>
  </si>
  <si>
    <t>Sở Tài nguyên và Môi trường đã có Công văn số 235/STNMT- KHTC-BGĐ ngày 09 tháng 5 năm 2022 về việc có ý kiến nội dung, khối lượng công việc và thời gian thực hiện các phương án dự toán của Ban quản lý các Khu liên hợp xử lý chất thải Thành phố năm 2022; trong đó có phương án Trang bị bổ sung hệ thống camera để nâng cao hiệu quả công tác giám sát tại các Khu liên hợp xử lý chất thải Thành phố. MBS đang thực hiện công tác lựa chọn nhà thầu đối với gói thầu 1: lập hồ sơ mời thầu và đánh giá hồ sơ dự thầu, gói thầu 2: Tư vấn thẩm định hồ sơ mời thầu và kết quả lựa chọn nhà thầu. Đơn vị tư vấn đã đăng tải Thông báo mời thầu lên hệ thống mạng đấu thầu Quốc gia.</t>
  </si>
  <si>
    <t>MBS đã thực hiện báo cáo sở Tài nguyên và Môi trường tại Công văn số 286/BQLKLH-GSKL ngày 29 tháng 4 năm 2022 về việc báo cáo và đề xuất trình UBND Thành phố xin chấp thuận chủ trương “cải tạo, sửa chữa, nâng cấp, thay thế trạm cân Phước Hiệp” thuộc Khu liên hợp xử lý chất thải rắn Tây Bắc, huyện Củ Chi và đính kèm dự thảo kinh phí và dự thảo chấp thuận chủ trương cải tạo, sửa chữa, nâng cấp trạm cân Phước Hiệp. Ngày 01/08/2022, Sở Tài nguyên và Môi trường có công văn số 6194/STNMT-TCKH gửi UBND Thành phố xin chủ trương, Hiện MBS đang theo dõi tiến độ giải quyết.
Trong thời gian chờ Ủy ban nhân dân Thành phố chấp thuận chủ trương, MBS xây dựng phương án sửa chữa, bảo trì trạm cân Phước Hiệp với khối lượng công việc giảm theo nhu cầu thực tế, theo quyết định phê duyệt dự toán năm 2022. Hiện nay Phòng Kế hoạch- Tài chính  Sở Tài nguyên và môi trường đang thẩm định phương án, dự toán.</t>
  </si>
  <si>
    <t xml:space="preserve">Căn cứ Công văn số 235/STNMT-KHTC-BGĐ ngày 09 tháng 05 năm 2022 của Sở Tài nguyên và Môi trường về việc có ý kiến nội dung, khối lượng công việc và thời gian thực hiện các phương án dự toán của Ban Quản lý các Khu liên hợp xử lý chất thải Thành Phố năm 2022; MBS đã  hoàn thiện Quyết định phê duyệt thẩm định phương án và đang triển khai lựa chọn nhà thầu (đăng kế hoạch lựa chọn nhà thầu trên website hệ thống đấu thầu điện tử). </t>
  </si>
  <si>
    <t>Căn cứ Công văn số 236/STNMT-KHTC-BGĐ ngày 09 tháng 05 năm 2022 của Sở Tài nguyên và Môi trường về việc có ý kiến nội dung, khối lượng công việc và thời gian thực hiện  phương án “Sửa chữa nơi làm việc tại các trạm cân và công trường”. MBS đã phê duyệt dự toán tại Quyết định số 592/QĐ-BQLKLH ngày 19/7/2022 và phê duyêt Kế hoạch lựa chọn nhà thầu tại Quyết định số 595/QĐ-BQLKLH ngày 20/7/2022. Hiện MBS đang thực hiện các bước để lựa chọn nhà thầu thi công xây dựng</t>
  </si>
  <si>
    <t>Đạt 68%</t>
  </si>
  <si>
    <t>Đạt 53%</t>
  </si>
  <si>
    <t>- Dự án bồi thường 97ha Phường Long Bình: Đề nghị Ban Bồi thường giải phóng mặt bằng Thành phố Thủ Đức cung cấp đầy đủ hồ sơ pháp lý và xác nhận chính xác nguồn gốc sử dụng đất đối với các trường hợp hồ sơ bồi thường phát sinh có đề nghị bổ sung kinh phí bồi thường tại dự án (Công văn số 526/PTQĐ-PT ngày 04/08/2022).
- Dự án tạo quỹ đất đường Vành đai 2, phường Phú Hữu, Thành phố Thủ Đức: Phối hợp với Ủy ban nhân dân Thành phố Thủ Đức giải quyết khiếu nại chồng lấn ranh của các hộ dân.
- Dự án khu Đô thị mới 325ha xã Phước Kiển-Nhơn Đức: Đã có văn bản số 241/PTQĐ-PT ngày 31/3/2022 báo cáo Sở Tài chính về tiến độ thực hiện công tác bồi thường giải phóng mặt bằng trong dự án; Theo dõi Ban bồi thường huyện Nhà Bè có báo cáo trình Hội đồng bồi thường của dự án xin ý kiến về việc giải quyết các vướng mắc trong công tác kiểm toán của dự án.</t>
  </si>
  <si>
    <t>Ủy ban nhân dân Thành phố đã phê duyệt Kế hoạch tại Quyết định số 475/QĐ-UBND ngày 16 tháng 02 năm 2022; có công văn số 118/TTCNTT-LTDL ngày 07/4/2022 gửi Sở để xin cấp bổ sung kinh phí, hiện nay đang chờ Sở giao dự toán ngân sách</t>
  </si>
  <si>
    <t>gia hạn quý IV/2023</t>
  </si>
  <si>
    <t>BGĐ Sở chỉ đạo hoàn thành 2022</t>
  </si>
  <si>
    <t>gia hạn năm 2023</t>
  </si>
  <si>
    <t>Sở đã ban hành Kế hoạch số 3319/KH-STNMT-TTCNTT ngày 29 tháng 4 năm 2022 về thực hiện Quyết định số 08/QĐ-UBND ngày 05/1/2022 của Chủ tịch Ủy ban nhân dân Thành phố về ban hành Kế hoạch chuyển đổi số ngành tài nguyên và môi trường Thành phố Hồ Chí Minh đến năm 2025, định hướng đến năm 2030</t>
  </si>
  <si>
    <t>- Công tác tổ chức Giải thưởng Môi trường Thành phố Hồ Chí Minh lần 4:
+ Khảo sát thực tế các hồ sơ được thành viên hội đồng đề nghị theo danh sách;
+ Tổ chức họp Hội đồng thống nhất cơ cấu, lập danh sách đề nghị xét tặng Giải thưởng.
+ Tham mưu hồ sơ cho Sở Tài nguyên và Môi trường trình Chủ tịch Ủy ban nhân dân thành phố xem xét, quyết định khen thưởng.
+ Tổ chức trao tặng Giải thưởng cho các tổ chức, tập thể, cá nhân đạt giải.</t>
  </si>
  <si>
    <t>Chi cục đang chỉnh sửa hoàn thiện Quy trình, dự kiến trình Ban Giám đốc trong quý 3/2022</t>
  </si>
  <si>
    <t>Chi cục đang triển khai thực hiện, dự kiến cuối năm 2022 sẽ hoàn thành kế hoạch</t>
  </si>
  <si>
    <t>Chương trình này CCBVMT ngưng không thực hiện trong năm 2022 vì theo Luật BVMT 2020 chức năng giám sát cụm công nghiệp được quận/huyện quản lý; Khu chế xuất, cụm công nghiệp do Hepza quản lý</t>
  </si>
  <si>
    <t>Dừng</t>
  </si>
  <si>
    <t>Chi cục sẽ triển khai thực hiện và có báo cáo trình UBND thành phố trước tháng 1/2023</t>
  </si>
  <si>
    <t>Triển khai đánh giá vòng chung kết Hội thi Trường học xanh năm 2022 với tổng số hồ sơ tham gia Vòng chung kết cấp thành phố do các đơn vị gửi về là 169 trường (18/22 quận, huyện, thành phố), trong đó khối cấp THPT-GDTX và các trường nhiều cấp: 53 trường, khối cấp THCS: 38 trường, khối cấp Tiểu học: 39 trường, khối cấp Mầm non: 39 trường. Hội thi dự kiến tổng kết và trao thưởng vào tháng 9.2022</t>
  </si>
  <si>
    <t xml:space="preserve">Hiện nay Phòng Quản lý đất – Sở TNMT đang thực hiện chương trình Điều tra, đánh giá đất đai. Qua rà soát, Chi cục nhận thấy chỉ tiêu lấy mẫu và phương án điều tra, đánh giá đất của cả 2 phương án tương đồng nhau. Do đó, để tiết kiệm ngân sách Chi cục đề xuất không thực hiện riêng chương trình này và sẽ phối hợp với phòng Quản lý đất các nội dung liên quan đến kiểm soát ô nhiễm môi trường đất theo quy định tại Luật Bảo vệ môi trường năm 2020. </t>
  </si>
  <si>
    <t>Chương trình này phù hợp với chức năng nhiệm vụ của Trung tâm Quan trắc do đó, ngày 09/8/2022 Chi cục đã có công văn số 607/CCBVMT-KHTC xin ý kiến của Ban Giám đốc Sở về việc chuyển chương trình này sang Trung tâm Quan trắc thực hiện</t>
  </si>
  <si>
    <t>Chương trình này liên quan đến điều tra cơ bản lưu vực, nguồn tiếp nhận nước thải và một số nội dung liên quan đến Kế hoạch điều tra cơ bản tài nguyên nước của Phòng Tài nguyên nước khoáng sản và biển đảo, do đó ngày 09/8/2022 Chi cục đã có công văn số 607/CCBVMT-KHTC đề xuất chuyển cho phòng Tài nguyên nước khoáng sản và biển đảo thực hiện tích hợp nhiệm vụ nêu trên</t>
  </si>
  <si>
    <t>Chương trình này được UBND thành phố chấp thuận chủ trương thực hiện trong quý I/2022, hiện nay Chi cục đang xây dựng hoàn thiện phương án và dự toán trình Sở TNMT phê duyệt trong năm 2022 và triển khai thực hiện trong năm 2023</t>
  </si>
  <si>
    <t>Chuyển 2023</t>
  </si>
  <si>
    <t>Sở Tài nguyên và Môi trường đã phối hợp với các Sở ngành tổng kết đánh giá 03 năm thực hiện Nghị quyết 54 liên quan đến lĩnh vực tài nguyên và môi trường, như sau:
- Báo cáo số 3365/STNMT-PC ngày 29 tháng 4 năm 2022 và Công văn số 2932/STNMT-PC ngày 18 tháng 4 năm 2022 gửi Đoàn Giám sát Hội đồng nhân dân Thành phố
- Công văn số 2094/STNMT-PC ngày 24 tháng 3 năm 2022 và Công văn số 4257/STNMT-PC ngày 01 tháng 6 năm 2022 gửi Sở Tài chính.
Về tham mưu đề xuất cơ chế, chính sách mới trong dự thảo Nghị quyết thay thế Nghị quyết 54:
- Về đề xuất tiếp tục kế thừa 02 nội dung đã được phân cấp cho TPHCM nêu trong NQ 54 về chuyển đổi mục đích sử dụng đất trồng lúa từ 10 ha trở lên và tăng phí, lệ phí đối với nước thải công nghiệp trên địa bàn TPHCM .
- Về đề xuất các cơ chế, chính sách đặc thù mới vào trong dự thảo Nghị quyết:
+ Chấp thuận cho Thành phố Hồ Chí Minh xây dựng và ban hành hệ số điều chỉnh giá đất phù hợp với tình hình thực tiễn trên địa bàn Thành phố, trình Hội đồng nhân dân Thành phố Hồ Chí Minh thông qua, trên cơ sở đó Ủy ban nhân dân Thành phố Hồ Chí Minh ban hành hệ số điều chỉnh giá đất tính tiền sử dụng đất, tiền thuê đất đối với tất cả các khu đất, thửa đất (không phân biệt giá trị tính theo Bảng giá đất trên 30 tỷ đồng hay dưới 30 tỷ đồng).
+ Cho phép Thành phố thực hiện thí điểm cơ chế bồi thường bằng đất ở, đất phi nông nghiệp cho người có đất nông nghiệp thu hồi.
(Công văn số 4082/STNMT-PC ngày 26 tháng 5 năm 2022, số 5031/STNMT-PC ngày 24 tháng 6 năm 2022, số 5906/STNMT-BTTĐC ngày 22 tháng 7 năm 2022 và  số 6627/STNMT-PC ngày 12 tháng 8 năm 2022).</t>
  </si>
  <si>
    <t>(1) Tham mưu Ủy ban nhân dân Thành phố ban hành các văn bản quy phạm pháp luật trong lĩnh vực tài nguyên và môi trường:
-Trong 9 tháng đầu năm 2022, Sở đã tham mưu UBND Thành phố, Hội đồng nhân dân Thành phố  ban hành 05 văn bản quy phạm pháp luật, gồm: 
+ Quyết định số 53/2021/QĐ-UBND ngày 22/12/2021 của UBND thành phố Quy định về hệ số điều chỉnh giá đất năm 2022 trên địa bàn Thành phố Hồ Chí Minh. 
+ Quyết định số 05/2022/QĐ-UBND ngày 18/02/2022 của UBND thành phố ban hành Quy chế về phối hợp thực hiện trong việc thu hồi đất, bồi thường, hỗ trợ, tái định cư để áp dụng trên địa bàn Thành phố Hồ Chí Minh.
+ Quyết định số 28/2022/QĐ-UBND ngày 15/8/2022 của UBND TP.HCM ban hành Quy định về hệ số điều chỉnh giá đất để lập phương án bồi thường, hỗ trợ và tái định cư lấy ý kiến người dân có đất thu hồi trên địa bàn thành phố Hồ Chí Minh.
+ Nghị quyết số 10/2022/NQ-HĐND ngày 08/7/2022 về phí thẩm định cấp, cấp lại, điều chỉnh giấy phép môi trường trên địa bàn Thành phố Hồ Chí Minh.
+ Nghị quyết số 11/2022/NQ-HĐND ngày 08/7/2022 Về phí thẩm định báo cáo đánh giá tác động môi trường trên địa bàn Thành phố Hồ Chí Minh
 + Đối với các văn bản quy phạm pháp luật còn lại được đề ra trong kế hoạch năm 2022 của Sở: Hiện nay, các phòng, ban, đơn vị được phân công chủ trì tham mưu đang rà soát, xây dựng dự thảo, cũng như đang lấy ý kiến của các đơn vị để hoàn chỉnh Dự thảo trình Ủy ban nhân dân Thành phố theo tiến độ được giao.
(2) Về phương án xử lý dứt điểm các vấn đề tồn đọng liên quan đến lĩnh vực đất đai: Hiện nay, các vướng mắc Luật Đất đai 2013 và các văn bản hướng dẫn thi hành, Ủy ban nhân dân Thành phố đã Báo cáo với Chính phủ, Bộ Tài chính và Bộ Tài nguyên và Môi trường. Phòng Pháp chế đang được Ban Giám đốc Sở giao phối hợp với các phòng, ban, đơn vị góp ý Luật, Nghị định có liên quan để tháo gỡ các vướng mắc khó khăn chung trên địa bàn thành phố.</t>
  </si>
  <si>
    <t>Sở Tài nguyên và Môi trường đã phối hợp với Sở Nội vụ có ý kiến tại các văn bản sau: 
- Công văn số 2835/STNMT-PC ngày 15 tháng 4 năm 2022
- Công văn số 3344/STNMT-PC ngày 29 tháng 4 năm 2022
Hiện nay, UBND TP đã có Công văn số 2299/UBND-TH ngày 07/07/2022 gửi Bộ TNMT về hướng dẫn thực hiện ủy quyền một số nhiệm vụ quản lý nhà nước về BVMT.</t>
  </si>
  <si>
    <t>Về quy hoạch, kế hoạch sử dụng đất, quỹ đất, Sở Tài nguyên và Môi trường đã thường xuyên đăng tải, công khai kịp thời trên Trang thông tin điện tử của Sở (Website Sở)</t>
  </si>
  <si>
    <t>Sở Tài nguyên và Môi trường đã tham mưu Ủy ban nhân dân Thành phố ban hành Kế hoạch số 4428/KH-UBND ngày 28/12/2021;
Sở đã có Công văn triển khai thực hiện Kế hoạch số 4428/KH-UBND ngày 28/12/2021 của Ủy ban nhân dân Thành phố, chỉ đạo và giao các đơn vị, phòng ban triển khai thực hiện các nội dung của Kế hoạch nêu trên. Theo đó, giao Trung tâm Phát triển quỹ đất chủ trì, phối hợp với Phòng Kế hoạch – Tài chính nghiên cứu cơ chế thực hiện việc thu hồi đất, tạo quỹ đất; cơ chế ứng vốn ngân sách, vốn xã hội hóa cho Trung tâm Phát triển quỹ đất hoạt động, trình Ban Giám đốc Sở xem xét, trình Ủy ban nhân dân Thành phố; thời gian thực hiện là Quý III năm 2022. 
- Đối với nhiệm vụ chỉ đạo trên của Ban Giám đốc Sở, Trung tâm Phát triển quỹ đất đã chủ động tham mưu Ban Giám đốc Sở Tài nguyên và Môi trường xây dựng Đề án “Phát triển và khai thác quỹ đất tại Thành phố Hồ Chí Minh” và trình Ủy ban nhân dân Thành phố tại văn bản số 7392/STNMT-TTTPQĐ ngày 10 tháng 11 năm 2021. 
- Ngày 25/4/2022, BGĐ Sở có văn bản số 189/STNMT-KHTC-BGĐ, giao TT.PTQĐ rà soát lại và chủ động lấy ý kiến các đơn vị đối với Kế hoạch triển khai thực hiện Đề án “Quản lý đất đai và phương hướng sử dụng đất đai hiệu quả trên địa bàn Thành phố Hồ Chí Minh” 5 năm, giai đoạn 2021-2025; Đề án “Phát triển và khai thác quỹ đất tại Thành phố Hồ Chí Minh”; Tổng hợp, báo cáo để tham mưu, trình Ủy ban nhân dân Thành phố Hồ Chí Minh theo quy định, cụ thể:
+ Căn cứ văn bản số 3242/STNMT-TTPTQĐ ngày 28/4/2022 đề nghị các đơn vị góp ý dự thảo Đề án “Phát triển và khai thác quỹ đất tại Thành phố Hồ Chí Minh”. Đến nay, đã có 16/32 đơn vị có văn bản góp ý. Sở đã có văn bản số 5653/STNMT-TTPTQĐ ngày 15/7/2022 tiếp tục gửi các đơn vị chưa có văn bản góp ý, sớm có văn bản góp ý trước ngày 01/8/2022. Dự kiến sẽ tổng hợp trình UBND Thành phố Đề án "Khai thác và phát triển quỹ đất tại Thành phố Hồ Chí Minh" trong tháng 09/2022.
+ Đã có văn bản số 4384/STNMT-TTTPQĐ ngày 6/6/2022 đề nghị các đơn vị góp ý dự thảo Kế hoạch triển khai Đề án “Quản lý đất đai và phương hướng sử dụng đất đai hiệu quả trên địa bàn Thành phố Hồ Chí Minh” 5 năm, giai đoạn 2021-2025.</t>
  </si>
  <si>
    <t>Văn phòng đăng ký đất đai Thành phố đã ban hành Kế hoạch số 1511/KH-VPĐK-HC ngày 24 tháng 02 năm 2022 về thực hiện công tác cải cách hành chính năm 2022. Trên cơ sở đó, 22 Chi nhánh đã ban hành Kế hoạch thực hiện công tác cải cách hành chính năm 2022.
- Kết quả giải quyết hồ sơ thủ tục hành chính 6 tháng đầu năm 2022 có 18/22 Chi nhánh Văn phòng đăng ký đất đai đạt đúng hạn 97% trở lên (chiếm 81.18%). 
- Kết quả giải quyết hồ sơ thủ tục hành chính Quý III năm 2022 có 20/22 Chi nhánh Văn phòng đăng ký đất đai đạt đúng hạn 97% trở lên (chiếm 90.91%).</t>
  </si>
  <si>
    <t>Bộ Tài nguyên và Môi trường đã dự thảo Nghị định quy định về giao dịch điện tử trong lĩnh vực đất đai. Hiện đang hoàn thiện, Văn phòng đăng ký đất đai Thành phố sẽ góp ý trình Sở báo cáo Bộ Tài nguyên và Môi trường khi được lấy ý kiến</t>
  </si>
  <si>
    <t>Ủy ban nhân dân Thành phố Hồ Chí Minh đã có Công văn số 5018/UBND-VX ngày 03 tháng 12 năm 2019 trình Thủ tướng Chính phủ về việc xin ý kiến thí điểm tổ chức lại Ban Bồi thường, giải phóng mặt bằng thuộc Ủy ban nhân dân quận – huyện thành Trung tâm Phát triển quỹ đất trực thuộc Ủy ban nhân dân quận – huyện (và nhắc lại tại Công văn số 99/UBND-VX ngày 12 tháng 01 năm 2021). Theo đó Văn phòng Chính phủ giao cho Bộ Tài nguyên và Môi trường lấy ý kiến các Bộ ngành có liên quan. Ngày 17/6/2021, Bộ Tài nguyên và Môi trường có văn bản số 3326/BTNMT-TCQLĐĐ gửi Văn phòng Chính phủ tổng hợp ý kiến các Bộ ngành. Tuy nhiên đến nay Thủ tướng Chính phủ chưa có ý kiến chỉ đạo về đề án này.
Đối với Đề án thành lập Trung tâm Phát triển quỹ đất thành phố Thủ Đức, hiện nay dự thảo Nghị định của Chính phủ sửa đổi, bổ sung một số điều của các Nghị định hướng dẫn thi hành Luật Đất đai cho phép thành lập Tổ chức phát triển quỹ đất trực thuộc UBND cấp huyện. Sở Tài nguyên và Môi trường đề nghị sau khi Nghị định được ban hành sẽ tạo cơ sở pháp lý thuận lợi để thành lập Trung tâm Phát triển quỹ đất Thành phố Thủ Đức.</t>
  </si>
  <si>
    <t xml:space="preserve">- Văn phòng đăng ký đất đai Thành phố đã có báo cáo tại Công văn số 562/VPĐK-HC ngày 25 tháng 02 năm 2022.
- Sở Tài nguyên và Môi trường có Công văn số 7163/STNMT-PC ngày 25 tháng 8 năm 2022 báo cáo kết quả thực hiện Nghị quyết số 131/2020/QH14 của Quốc hội về tổ chức chính quyền đô thị tại Thành phố Hồ Chí Minh, trong đó tập trung thực hiện nội dung sau:
+ Phối hợp nghiên cứu đề xuất cơ chế chính sách đặc thù về tổ chức và thẩm quyền cho Chi nhánh Văn phòng Đăng ký đất đai thành phố Thủ Đức để đảm bảo giải quyết khối lượng công việc liên quan đến lĩnh vực đất đia trên địa bàn (cho phép được thành lập phòng trực thuộc,...). 
+ Đề xuất Ủy ban nhân dân Thành phố xem xét chấp thuận cho phép Chi nhánh Văn phòng Đăng ký đất đai thành phố Thủ Đức được thành lập phòng trực thuộc để ủy quyền cho lãnh đạo phòng ký hồ sơ giao dịch bảo đảm góp phần giảm hồ sơ cho Ban Giám đốc Chi nhánh. </t>
  </si>
  <si>
    <t>Sở Tài nguyên và Môi trường đang triển khai thực hiện</t>
  </si>
  <si>
    <t>Nỗ lực đẩy nhanh công tác xác định giá đất cụ thể thông qua việc lập kế hoạch thực hiện và tăng cường phối hợp với các đơn vị liên quan để tham mưu kịp thời các khó khăn, vướng mắc (nếu có).</t>
  </si>
  <si>
    <t>Đang triển khai nội dung công việc của gói thầu giai đoạn 2021-2022
Đang hoàn thiện công tác chuẩn bị để đấu thầu lựa chọn đơn vị thực hiện cho gói thầu giai đoạn 2022-2023</t>
  </si>
  <si>
    <t>Đã nghiệm thu đợt 1 đối với nội dung “Phân tích khối lượng, thành phần và tính chất của chất thải rắn sinh hoạt phát sinh tại các hộ gia đình, một số chủ nguồn thải (trừ chủ nguồn thải là cơ sở sản xuất), chất thải rắn sinh hoạt tại các trạm trung chuyển, bãi chôn lấp và nhà máy xử lý chất thải rắn sinh hoạt trên địa bàn Thành phố”.
Dự kiến nghiệm thu các đơn còn lại trong năm 2022.</t>
  </si>
  <si>
    <t>Đang thực hiện công tác rà soát bộ định mức 1281/QĐ-UND của Ủy ban nhân dân thành phố. Tần suất rà soát được thực hiện theo quy định của Bộ Xây dựng (3 năm/lần).</t>
  </si>
  <si>
    <t>Đã họp Tổ công tác liên ngành vào ngày 06/5/2022 để giải quyết khó khăn, vướng mắc của các dự án đốt rác phát điện (Thông báo cuộc họp số 3633/TB-STNMT-VP ngày 11/5/2022)
Đã có các văn bản báo cáo UBND Thành phố, văn bản xin ý kiến các Bộ ngành, thành viên Tổ công tác liên ngành về phương thức cung cấp dịch vụ sự nghiệp công xử lý chất thải rắn. Đang tổng hợp, báo cáo UBNDTP</t>
  </si>
  <si>
    <t xml:space="preserve">Đã triển khai 4 đợt phun thuốc; 02 đợt tiếp theo tiếp tục thực hiện vào tháng 10 và 12. </t>
  </si>
  <si>
    <t>Đã có Tờ trình số 6643/TTr-STNMT-KHTC ngày 12/8/2022 trình Ủy ban nhân dân Thành phố</t>
  </si>
  <si>
    <r>
      <rPr>
        <b/>
        <sz val="14"/>
        <rFont val="Times New Roman"/>
        <family val="1"/>
      </rPr>
      <t>Ủy ban nhân dân Thành phố chấp thuận kéo dài thời gian trình sang quý IV/2022 tại Thông báo số 244/TB-VP ngày 05 tháng 4 năm 2022</t>
    </r>
    <r>
      <rPr>
        <sz val="14"/>
        <rFont val="Times New Roman"/>
        <family val="1"/>
      </rPr>
      <t xml:space="preserve">
Để đảm bảo việc hoàn thành Phương án phân bổ và khoanh vùng đất đai Thành phố gửi Bộ Tài nguyên và Môi trường có ý kiến khi thẩm định kế hoạch sử dụng đất 05 năm 2021 - 2025 của Thành phố theo chỉ đạo của Ủy ban nhân dân Thành phố tại Thông báo số 244/TB-VP ngày 05 tháng 4 năm 2022 (trong quý IV năm 2022) và chỉ đạo của Bộ Tài nguyên Môi trường tại văn bản số 4707/BTNMT -TCQLĐĐ ngày 15 tháng 8 năm 2022, Sở Tài nguyên và Môi trường đã có Công văn số 196/STNMT-KHTC-M ngày 19 tháng 8 năm 2022 gửi Ủy ban nhân dân Thành phố trong đó kiến nghị Chấp thuận gia hạn thời gian hoàn thành công tác lập Phương án phân bổ và khoanh vùng đất đai thành phố Hồ Chí Minh đến quý II/2023.
</t>
    </r>
    <r>
      <rPr>
        <b/>
        <sz val="14"/>
        <color indexed="10"/>
        <rFont val="Times New Roman"/>
        <family val="1"/>
      </rPr>
      <t>(Xin gia hạn quý II/2023)</t>
    </r>
  </si>
  <si>
    <r>
      <t xml:space="preserve">Đã có Công văn số 3594/STNMT-CCBVMT ngày 10/5/2022 gửi Ủy ban nhân dân thành phố về kiến nghị đối với nhiệm vụ được giao, theo đó Sở TNMT kiến nghị UBND Tp không cần thực hiện kế hoạch này (do nội dung này đã được lồng ghép trong Quyết định 299/QĐ-UBND về phê duyệt Đề án chống ngập và xử lý nước thải thành phố Hồ Chí Minh giai đoạn 2020 – 2045 và Kế hoạch chống ngập và xử lý nước thải giai đoạn 2020 – 2030 và Quyết định số 3272/QĐ-UBND về Kế hoạch thực hiện Chương trình chống ngập và xử lý nước thải Thành phố Hồ Chí Minh giai đoạn 2021 – 2025, sau khi hoàn thành 02 kế hoạch này thì chỉ tiêu thu gom và xử lý nước thải đến năm 2045 sẽ đạt tỉ lệ 95% và hầu như toàn bộ nước thải phát sinh trên địa bàn thành phố đều được thu gom, xử lý).
Đề xuất không tham mưu
</t>
    </r>
    <r>
      <rPr>
        <b/>
        <sz val="14"/>
        <color indexed="10"/>
        <rFont val="Times New Roman"/>
        <family val="1"/>
      </rPr>
      <t>(Dừng)</t>
    </r>
  </si>
  <si>
    <r>
      <t xml:space="preserve">Ngày 10/5/2022 Sở TNMT đã có công văn số 3592/STNMT-CCBVMT kèm kế hoạch và dự án xây dựng quy chuẩn địa phương đối với bùn thải và tiếng ồn gửi Sở KHCN để trình UBND Thành phố phê duyệt kế hoạch (các quy chuẩn khác xin tạm hoãn do Bộ TNMT đã dự thảo Quy chuẩn kỹ thuật môi trường quốc gia). 
Hiện nay, Bộ TNMT cũng vừa mới dự thảo quy chuẩn KTMT quốc gia về bùn thải và tiếng ồn, do đó CCBVMT dự kiến sẽ tạm hoãn trong thời gian Bộ TNMT ban hành quy chuẩn chính thức. Trên cơ sở đó sẽ tiến hành xây dựng quy chuẩn KTMT địa phương
</t>
    </r>
    <r>
      <rPr>
        <b/>
        <sz val="14"/>
        <rFont val="Times New Roman"/>
        <family val="1"/>
      </rPr>
      <t xml:space="preserve">CCBVMT sẽ tham mưu văn bản trình UBND TP hoãn thực hiện
</t>
    </r>
    <r>
      <rPr>
        <b/>
        <sz val="14"/>
        <color indexed="10"/>
        <rFont val="Times New Roman"/>
        <family val="1"/>
      </rPr>
      <t>(Dừng)</t>
    </r>
  </si>
  <si>
    <t>(Xin dừng 03 nhiệm vụ)</t>
  </si>
  <si>
    <t>(01 nhiệm vụ xin gia hạn sang quý II/2023)</t>
  </si>
  <si>
    <r>
      <t>Ghi chú (</t>
    </r>
    <r>
      <rPr>
        <i/>
        <sz val="14"/>
        <rFont val="Times New Roman"/>
        <family val="1"/>
      </rPr>
      <t>Trình Thành ủy, Hội đồng nhân dân, Ủy ban nhân dân Thành phố, Ban Giám đốc Sở</t>
    </r>
    <r>
      <rPr>
        <b/>
        <sz val="14"/>
        <rFont val="Times New Roman"/>
        <family val="1"/>
      </rPr>
      <t xml:space="preserve">) </t>
    </r>
  </si>
  <si>
    <r>
      <t>Lập thủ tục xác định nghĩa vụ tài chính một số khu đất tại huyện Nhà Bè và thành phố Thủ Đức (</t>
    </r>
    <r>
      <rPr>
        <i/>
        <sz val="14"/>
        <rFont val="Times New Roman"/>
        <family val="1"/>
      </rPr>
      <t>Dự án khu Đô thị Nhơn Đức-Phước Kiển, huyện Nhà Bè; Dự án thành phần thuộc khu dân cư Hiệp Bình Phước, thành phố Thủ Đức; Dự án phức hợp tháp quan sát; Dự án khu phức hợp Sóng Việt; Dự án Công ty Đại Quang Minh; Dự án CII; Dự án 30,1ha phường Bình Khánh-xác định vị trí đất)</t>
    </r>
    <r>
      <rPr>
        <sz val="14"/>
        <rFont val="Times New Roman"/>
        <family val="1"/>
      </rPr>
      <t>.</t>
    </r>
  </si>
  <si>
    <t>Phụ lục 4A. CHƯƠNG TRÌNH CÔNG TÁC 9 THÁNG ĐẦU NĂM 2022 (BAN GIÁM ĐỐC SỞ GIAO)</t>
  </si>
  <si>
    <t>Tuyên truyền quản lý chất thải rắn trên địa bàn TP.HCM</t>
  </si>
  <si>
    <t>Phương án dự toán: Công văn số 3481/STNMT-KHTC ngày 06/5/2022 của Sở Tài nguyên và Môi trường về việc chấp thuận nội dung, khối lượng công việc và thời gian thực hiện của các chương trình Quan trắc chất lượng môi trường năm 2022 – 2023 và Quyết định số 26/QĐ-TTQT-QT ngày 09/5/2022.
Quyết định phê duyệt kế hoạch lựa chọn nhà thầu số 41/QĐ-TTQT-QT ngày 12/5/2022.
Quyết định phê duyệt E-HSMT số 55/QĐ-TTQT-QT ngày 26/5/2022.</t>
  </si>
  <si>
    <r>
      <t>Đánh giá</t>
    </r>
    <r>
      <rPr>
        <i/>
        <sz val="14"/>
        <rFont val="Times New Roman"/>
        <family val="1"/>
      </rPr>
      <t xml:space="preserve"> (hoàn thành, chưa hoàn thành,…)</t>
    </r>
  </si>
  <si>
    <r>
      <t xml:space="preserve">Đang xây dựng và chỉnh sửa phương án. </t>
    </r>
    <r>
      <rPr>
        <b/>
        <sz val="14"/>
        <color indexed="10"/>
        <rFont val="Times New Roman"/>
        <family val="1"/>
      </rPr>
      <t>Dự kiến sẽ trình trong tháng 12/2022</t>
    </r>
  </si>
  <si>
    <r>
      <t xml:space="preserve">Về tiến độ thực hiện: Biên tập Bản đồ Địa hình số đạt 99% khối lượng công việc.  
 Về tiến độ giải ngân: Đã giải ngân hết 15 tỷ (đạt 100% kinh phí) được giao tại Quyết định 568/QĐ-UBND ngày 28/02/2022 của Ủy ban nhân dân thành phố. 
</t>
    </r>
    <r>
      <rPr>
        <b/>
        <sz val="14"/>
        <color indexed="10"/>
        <rFont val="Times New Roman"/>
        <family val="1"/>
      </rPr>
      <t>Gia hạn sang quý IV/2022</t>
    </r>
  </si>
  <si>
    <r>
      <t xml:space="preserve">Ghi chú </t>
    </r>
    <r>
      <rPr>
        <b/>
        <sz val="12"/>
        <rFont val="Times New Roman"/>
        <family val="1"/>
      </rPr>
      <t>(</t>
    </r>
    <r>
      <rPr>
        <i/>
        <sz val="12"/>
        <rFont val="Times New Roman"/>
        <family val="1"/>
      </rPr>
      <t>Trình Thành ủy, Hội đồng nhân dân, Ủy ban nhân dân Thành phố, Ban Giám đốc Sở</t>
    </r>
    <r>
      <rPr>
        <b/>
        <sz val="12"/>
        <rFont val="Times New Roman"/>
        <family val="1"/>
      </rPr>
      <t xml:space="preserve">) </t>
    </r>
  </si>
  <si>
    <r>
      <t xml:space="preserve">Đang lập thủ tục lựa chọn đơn vị tư vấn lập Đề cương và dự toán chi tiết.
</t>
    </r>
    <r>
      <rPr>
        <b/>
        <sz val="14"/>
        <color indexed="10"/>
        <rFont val="Times New Roman"/>
        <family val="1"/>
      </rPr>
      <t>Xin chuyển sang năm 2023</t>
    </r>
  </si>
  <si>
    <r>
      <t xml:space="preserve">Đang làm thủ tục lựa chọn đơn vị tư vấn lập Đề cương và dự toán chi tiết
</t>
    </r>
    <r>
      <rPr>
        <b/>
        <sz val="14"/>
        <color indexed="10"/>
        <rFont val="Times New Roman"/>
        <family val="1"/>
      </rPr>
      <t>Xin chuyển sang năm 2023</t>
    </r>
  </si>
  <si>
    <r>
      <t xml:space="preserve">Ghi chú </t>
    </r>
    <r>
      <rPr>
        <i/>
        <sz val="12"/>
        <rFont val="Times New Roman"/>
        <family val="1"/>
      </rPr>
      <t>(Trình Thành ủy, Hội đồng nhân dân, Ủy ban nhân dân Thành phố, Ban Giám đốc Sở</t>
    </r>
    <r>
      <rPr>
        <b/>
        <sz val="12"/>
        <rFont val="Times New Roman"/>
        <family val="1"/>
      </rPr>
      <t xml:space="preserve">) </t>
    </r>
  </si>
  <si>
    <r>
      <t>Đánh giá (</t>
    </r>
    <r>
      <rPr>
        <i/>
        <sz val="14"/>
        <rFont val="Times New Roman"/>
        <family val="1"/>
      </rPr>
      <t>hoàn thành, chưa hoàn thành,…</t>
    </r>
    <r>
      <rPr>
        <b/>
        <sz val="14"/>
        <rFont val="Times New Roman"/>
        <family val="1"/>
      </rPr>
      <t>)</t>
    </r>
  </si>
  <si>
    <t>(12 nhiệm vụ)</t>
  </si>
  <si>
    <t>Phụ lục 5A. CHƯƠNG TRÌNH CÔNG TÁC 9 THÁNG ĐẦU NĂM 2022 (BAN GIÁM ĐỐC SỞ GIAO)</t>
  </si>
  <si>
    <t>(14 nhiệm vụ)</t>
  </si>
  <si>
    <r>
      <t>Đánh giá</t>
    </r>
    <r>
      <rPr>
        <i/>
        <sz val="14"/>
        <color indexed="8"/>
        <rFont val="Times New Roman"/>
        <family val="1"/>
      </rPr>
      <t xml:space="preserve"> </t>
    </r>
    <r>
      <rPr>
        <i/>
        <sz val="12"/>
        <color indexed="8"/>
        <rFont val="Times New Roman"/>
        <family val="1"/>
      </rPr>
      <t>(hoàn thành, chưa hoàn thành,…)</t>
    </r>
  </si>
  <si>
    <r>
      <t xml:space="preserve">Sở đã có văn bản số 7927/STNMT-TNNKS ngày 20/9/2022 trình Ủy ban nhân dân Thành phố
</t>
    </r>
    <r>
      <rPr>
        <b/>
        <sz val="14"/>
        <rFont val="Times New Roman"/>
        <family val="1"/>
      </rPr>
      <t>(Trình trước thời hạn)</t>
    </r>
  </si>
  <si>
    <r>
      <t xml:space="preserve">Sở Tài nguyên và Môi trường đã có Tờ trình số 6142/TTr-STNMT-TTCNTT ngày 29 tháng 7 năm 2022 trình Ủy ban nhân dân Thành phố. </t>
    </r>
    <r>
      <rPr>
        <b/>
        <sz val="14"/>
        <rFont val="Times New Roman"/>
        <family val="1"/>
      </rPr>
      <t>(Trình trước thời hạn)</t>
    </r>
  </si>
  <si>
    <t xml:space="preserve">Trong 9 tháng đầu năm đã tham mưu UBNDTP ban hành 11 quyết định phê duyệt giá trị quyền sử dụng đất đối với 11 khu đất, trị giá khoảng 5.880 tỷ đồng </t>
  </si>
  <si>
    <r>
      <t xml:space="preserve">Kết quả giai đoạn 2016 – 2020: Số cơ sở sản xuất công nghiệp thực hiện việc xử lý nước thải là 4.213/4.335 cơ sở (đạt 97%) với lượng nước thải được xử lý là </t>
    </r>
    <r>
      <rPr>
        <b/>
        <sz val="14"/>
        <rFont val="Times New Roman"/>
        <family val="1"/>
      </rPr>
      <t>155.703,2 m3/ngày trên tổng lượng nước thải phát sinh là 157.006,5 m3/ngày (đạt 99%)</t>
    </r>
    <r>
      <rPr>
        <sz val="14"/>
        <rFont val="Times New Roman"/>
        <family val="1"/>
      </rPr>
      <t xml:space="preserve">, còn 122 cơ sở chưa có hệ thống xử lý nước thải. Kết quả rà soát năm 2021, có 33 cơ sở đã ngưng hoạt động, chuyển đổi ngành nghề khác hoặc đã xây dựng hệ thống xử lý nước thải, còn 89 cơ sở chưa hoàn thành xây dựng hệ thống xử lý nước thải (71 cơ sở thuộc quận huyện quản lý và 18 cơ sở thuộc Sở quản lý), trong đó có 39/89 cơ sở sản xuất có nước thải sản xuất dưới 5m3/ngày.  </t>
    </r>
  </si>
  <si>
    <t xml:space="preserve">Ủy ban nhân dân Thành phố đã có văn bản số 558/UBND-ĐT ngày 23 tháng 02 năm 2022 chấp thuận cho điều chỉnh Dự án chỉnh lý biến động bản đồ địa chính. Phòng đang lấy ý kiến nội bộ để hoàn thiện bản dự thảo và lấy ý kiến các đơn vị có liên quanquý III theo chỉ đạo của Giám đốc Sở.
</t>
  </si>
  <si>
    <t xml:space="preserve">Đã có công văn số 6582/STNMT-TTCNTT ngày 11/8/2022 gửi Sở Thông tin và Truyền thông về việc thẩm định phương án, giải pháp kỹ thuật, công nghệ của hạng mục.
</t>
  </si>
  <si>
    <t xml:space="preserve">Đã có công văn số 6908/STNMT-TTCNTT ngày 17/8/2022 gửi Sở Thông tin và Truyền thông về việc thẩm định phương án, giải pháp kỹ thuật, công nghệ của hạng mục.
</t>
  </si>
  <si>
    <t xml:space="preserve">Hoàn thành </t>
  </si>
  <si>
    <t>Cơ bản hoàn thành</t>
  </si>
  <si>
    <t>(23 nhiệm vụ)</t>
  </si>
  <si>
    <t>Dđang xin điều chỉnh giảm vốn đầu tư công</t>
  </si>
  <si>
    <t>Sở TNMT duyệt phương án dự toán tại Quyết định số 995/QĐ-STNMT-KHTC ngày 05/10/2022</t>
  </si>
  <si>
    <t>(44 nhiệm vụ)</t>
  </si>
  <si>
    <t>(16 nhiệm vụ)</t>
  </si>
  <si>
    <t>Thành ủy, UBNDTP giao</t>
  </si>
  <si>
    <t>Phụ lục 3A. CHỈ TIÊU CHỦ YẾU CỦA KẾ HOẠCH NĂM 2022</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</si>
</sst>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quot;#,##0.00;[Red]\-&quot;£&quot;#,##0.00"/>
    <numFmt numFmtId="185" formatCode="_-&quot;£&quot;* #,##0_-;\-&quot;£&quot;* #,##0_-;_-&quot;£&quot;* &quot;-&quot;_-;_-@_-"/>
    <numFmt numFmtId="186" formatCode="_-&quot;£&quot;* #,##0.00_-;\-&quot;£&quot;* #,##0.00_-;_-&quot;£&quot;* &quot;-&quot;??_-;_-@_-"/>
    <numFmt numFmtId="187" formatCode="0.0%"/>
    <numFmt numFmtId="188" formatCode="&quot;.&quot;###&quot;,&quot;0&quot;.&quot;00_);\(&quot;.&quot;###&quot;,&quot;0&quot;.&quot;00\)"/>
    <numFmt numFmtId="189" formatCode="_-* ###&quot;,&quot;0&quot;.&quot;00\ _$_-;\-* ###&quot;,&quot;0&quot;.&quot;00\ _$_-;_-* &quot;-&quot;??\ _$_-;_-@_-"/>
    <numFmt numFmtId="190" formatCode="_ &quot;\&quot;* #,##0_ ;_ &quot;\&quot;* \-#,##0_ ;_ &quot;\&quot;* &quot;-&quot;_ ;_ @_ "/>
    <numFmt numFmtId="191" formatCode="_ &quot;\&quot;* #,##0.00_ ;_ &quot;\&quot;* \-#,##0.00_ ;_ &quot;\&quot;* &quot;-&quot;??_ ;_ @_ "/>
    <numFmt numFmtId="192" formatCode="_ * #,##0_ ;_ * \-#,##0_ ;_ * &quot;-&quot;_ ;_ @_ "/>
    <numFmt numFmtId="193" formatCode="_ * #,##0.00_ ;_ * \-#,##0.00_ ;_ * &quot;-&quot;??_ ;_ @_ "/>
    <numFmt numFmtId="194" formatCode="#,##0.0"/>
    <numFmt numFmtId="195" formatCode="&quot;\&quot;#,##0.00;[Red]&quot;\&quot;&quot;\&quot;&quot;\&quot;&quot;\&quot;&quot;\&quot;&quot;\&quot;\-#,##0.00"/>
    <numFmt numFmtId="196" formatCode="&quot;\&quot;#,##0.00;\-&quot;\&quot;#,##0.00"/>
    <numFmt numFmtId="197" formatCode="_-* #,##0.00\ _V_N_D_-;\-* #,##0.00\ _V_N_D_-;_-* &quot;-&quot;??\ _V_N_D_-;_-@_-"/>
    <numFmt numFmtId="198" formatCode="&quot;Z$&quot;#,##0_);\(&quot;Z$&quot;#,##0\)"/>
    <numFmt numFmtId="199" formatCode="&quot;Z$&quot;#,##0.00_);\(&quot;Z$&quot;#,##0.00\)"/>
    <numFmt numFmtId="200" formatCode="_-[$€-2]* #,##0.00_-;\-[$€-2]* #,##0.00_-;_-[$€-2]* &quot;-&quot;??_-"/>
    <numFmt numFmtId="201" formatCode="_(* #,##0.0_);_(* \(#,##0.0\);_(* &quot;-&quot;?_);_(@_)"/>
    <numFmt numFmtId="202" formatCode="0.000%"/>
    <numFmt numFmtId="203" formatCode="0.0"/>
    <numFmt numFmtId="204" formatCode="\$#,##0\ ;\(\$#,##0\)"/>
    <numFmt numFmtId="205" formatCode="_-* #,##0\ _D_M_-;\-* #,##0\ _D_M_-;_-* &quot;-&quot;\ _D_M_-;_-@_-"/>
    <numFmt numFmtId="206" formatCode="_-* #,##0.00\ _D_M_-;\-* #,##0.00\ _D_M_-;_-* &quot;-&quot;??\ _D_M_-;_-@_-"/>
    <numFmt numFmtId="207" formatCode="#."/>
    <numFmt numFmtId="208" formatCode="0.0000"/>
    <numFmt numFmtId="209" formatCode="#,##0\ &quot;$&quot;_);[Red]\(#,##0\ &quot;$&quot;\)"/>
    <numFmt numFmtId="210" formatCode="_-* #,##0\ &quot;kr&quot;_-;\-* #,##0\ &quot;kr&quot;_-;_-* &quot;-&quot;\ &quot;kr&quot;_-;_-@_-"/>
    <numFmt numFmtId="211" formatCode="_-* #,##0.00\ _ã_ð_í_._-;\-* #,##0.00\ _ã_ð_í_._-;_-* &quot;-&quot;??\ _ã_ð_í_._-;_-@_-"/>
    <numFmt numFmtId="212" formatCode="_-&quot;Z$&quot;* #,##0_-;\-&quot;Z$&quot;* #,##0_-;_-&quot;Z$&quot;* &quot;-&quot;_-;_-@_-"/>
    <numFmt numFmtId="213" formatCode="#,##0.00\ &quot;F&quot;;[Red]\-#,##0.00\ &quot;F&quot;"/>
    <numFmt numFmtId="214" formatCode="_-* #,##0\ &quot;F&quot;_-;\-* #,##0\ &quot;F&quot;_-;_-* &quot;-&quot;\ &quot;F&quot;_-;_-@_-"/>
    <numFmt numFmtId="215" formatCode="0.000\ "/>
    <numFmt numFmtId="216" formatCode="#,##0\ &quot;Lt&quot;;[Red]\-#,##0\ &quot;Lt&quot;"/>
    <numFmt numFmtId="217" formatCode="#,##0\ &quot;F&quot;;[Red]\-#,##0\ &quot;F&quot;"/>
    <numFmt numFmtId="218" formatCode="#,##0.00\ &quot;F&quot;;\-#,##0.00\ &quot;F&quot;"/>
    <numFmt numFmtId="219" formatCode="_-* #,##0\ &quot;DM&quot;_-;\-* #,##0\ &quot;DM&quot;_-;_-* &quot;-&quot;\ &quot;DM&quot;_-;_-@_-"/>
    <numFmt numFmtId="220" formatCode="_-* #,##0.00\ &quot;DM&quot;_-;\-* #,##0.00\ &quot;DM&quot;_-;_-* &quot;-&quot;??\ &quot;DM&quot;_-;_-@_-"/>
    <numFmt numFmtId="221" formatCode="&quot;\&quot;#,##0.00;[Red]&quot;\&quot;\-#,##0.00"/>
    <numFmt numFmtId="222" formatCode="&quot;\&quot;#,##0;[Red]&quot;\&quot;\-#,##0"/>
    <numFmt numFmtId="223" formatCode="_(* #,##0_);_(* \(#,##0\);_(* &quot;-&quot;??_);_(@_)"/>
    <numFmt numFmtId="224" formatCode="_-* #,##0_-;\-* #,##0_-;_-* &quot;-&quot;??_-;_-@_-"/>
    <numFmt numFmtId="225" formatCode="_-* #,##0.0\ _₫_-;\-* #,##0.0\ _₫_-;_-* &quot;-&quot;??\ _₫_-;_-@_-"/>
    <numFmt numFmtId="226" formatCode="_-* #,##0\ _₫_-;\-* #,##0\ _₫_-;_-* &quot;-&quot;??\ _₫_-;_-@_-"/>
  </numFmts>
  <fonts count="71">
    <font>
      <sz val="11"/>
      <color theme="1"/>
      <name val="Calibri"/>
      <family val="2"/>
    </font>
    <font>
      <sz val="11"/>
      <color indexed="8"/>
      <name val="Calibri"/>
      <family val="2"/>
    </font>
    <font>
      <sz val="13"/>
      <name val="Times New Roman"/>
      <family val="1"/>
    </font>
    <font>
      <i/>
      <sz val="13"/>
      <name val="Times New Roman"/>
      <family val="1"/>
    </font>
    <font>
      <b/>
      <sz val="12"/>
      <name val="Times New Roman"/>
      <family val="1"/>
    </font>
    <font>
      <b/>
      <sz val="10"/>
      <name val="Arial"/>
      <family val="2"/>
    </font>
    <font>
      <i/>
      <sz val="13"/>
      <name val="3C_Times_T"/>
      <family val="0"/>
    </font>
    <font>
      <sz val="10"/>
      <color indexed="8"/>
      <name val="Arial"/>
      <family val="2"/>
    </font>
    <font>
      <u val="single"/>
      <sz val="14"/>
      <color indexed="36"/>
      <name val=".VnTime"/>
      <family val="2"/>
    </font>
    <font>
      <u val="single"/>
      <sz val="14"/>
      <color indexed="12"/>
      <name val=".VnTime"/>
      <family val="2"/>
    </font>
    <font>
      <b/>
      <sz val="10"/>
      <name val="VNI-Times"/>
      <family val="0"/>
    </font>
    <font>
      <i/>
      <sz val="10"/>
      <name val="VNI-Times"/>
      <family val="0"/>
    </font>
    <font>
      <sz val="10"/>
      <name val="Arial"/>
      <family val="2"/>
    </font>
    <font>
      <sz val="10"/>
      <name val="VNI-Times"/>
      <family val="0"/>
    </font>
    <font>
      <b/>
      <i/>
      <sz val="13"/>
      <name val="Times New Roman"/>
      <family val="1"/>
    </font>
    <font>
      <b/>
      <sz val="14"/>
      <name val="Times New Roman"/>
      <family val="1"/>
    </font>
    <font>
      <sz val="14"/>
      <name val="Times New Roman"/>
      <family val="1"/>
    </font>
    <font>
      <b/>
      <sz val="16"/>
      <name val="Times New Roman"/>
      <family val="1"/>
    </font>
    <font>
      <b/>
      <i/>
      <sz val="14"/>
      <name val="Times New Roman"/>
      <family val="1"/>
    </font>
    <font>
      <i/>
      <sz val="14"/>
      <name val="Times New Roman"/>
      <family val="1"/>
    </font>
    <font>
      <b/>
      <sz val="14"/>
      <color indexed="10"/>
      <name val="Times New Roman"/>
      <family val="1"/>
    </font>
    <font>
      <sz val="10"/>
      <name val="Times New Roman"/>
      <family val="1"/>
    </font>
    <font>
      <i/>
      <sz val="12"/>
      <name val="Times New Roman"/>
      <family val="1"/>
    </font>
    <font>
      <i/>
      <sz val="14"/>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Times New Roman"/>
      <family val="1"/>
    </font>
    <font>
      <sz val="13"/>
      <color indexed="10"/>
      <name val="Times New Roman"/>
      <family val="1"/>
    </font>
    <font>
      <sz val="14"/>
      <color indexed="8"/>
      <name val="Times New Roman"/>
      <family val="1"/>
    </font>
    <font>
      <b/>
      <i/>
      <sz val="14"/>
      <color indexed="8"/>
      <name val="Times New Roman"/>
      <family val="1"/>
    </font>
    <font>
      <sz val="14"/>
      <name val="Calibri"/>
      <family val="2"/>
    </font>
    <font>
      <sz val="14"/>
      <color indexed="8"/>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sz val="13"/>
      <color rgb="FFFF0000"/>
      <name val="Times New Roman"/>
      <family val="1"/>
    </font>
    <font>
      <sz val="14"/>
      <color theme="1"/>
      <name val="Times New Roman"/>
      <family val="1"/>
    </font>
    <font>
      <b/>
      <i/>
      <sz val="14"/>
      <color theme="1"/>
      <name val="Times New Roman"/>
      <family val="1"/>
    </font>
    <font>
      <b/>
      <sz val="14"/>
      <color rgb="FFFF0000"/>
      <name val="Times New Roman"/>
      <family val="1"/>
    </font>
    <font>
      <sz val="14"/>
      <color theme="1"/>
      <name val="Calibri"/>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ck"/>
      <top style="thin"/>
      <bottom style="thin"/>
    </border>
    <border>
      <left style="thin"/>
      <right>
        <color indexed="63"/>
      </right>
      <top style="thin"/>
      <bottom style="thin"/>
    </border>
    <border>
      <left style="double"/>
      <right style="thin"/>
      <top style="thin"/>
      <bottom style="thin"/>
    </border>
    <border>
      <left style="thick"/>
      <right style="thin"/>
      <top style="thin"/>
      <bottom style="thin"/>
    </border>
    <border>
      <left style="thin"/>
      <right style="double"/>
      <top style="thin"/>
      <bottom style="thin"/>
    </border>
    <border>
      <left style="double"/>
      <right/>
      <top style="thin"/>
      <bottom style="thin"/>
    </border>
    <border>
      <left>
        <color indexed="63"/>
      </left>
      <right>
        <color indexed="63"/>
      </right>
      <top style="thin"/>
      <bottom style="thin"/>
    </border>
    <border>
      <left style="thick"/>
      <right/>
      <top style="thin"/>
      <bottom style="thin"/>
    </border>
    <border>
      <left style="thin"/>
      <right style="thin"/>
      <top>
        <color indexed="63"/>
      </top>
      <bottom style="thin"/>
    </border>
  </borders>
  <cellStyleXfs count="63">
    <xf numFmtId="0" fontId="0" fillId="0" borderId="0">
      <alignment/>
      <protection/>
    </xf>
    <xf numFmtId="0" fontId="10"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1">
    <xf numFmtId="0" fontId="0" fillId="0" borderId="0" xfId="0" applyFont="1" applyAlignment="1">
      <alignment/>
    </xf>
    <xf numFmtId="0" fontId="64" fillId="0" borderId="0" xfId="0" applyFont="1" applyAlignment="1">
      <alignment/>
    </xf>
    <xf numFmtId="0" fontId="65" fillId="0" borderId="0" xfId="0" applyFont="1" applyAlignment="1">
      <alignment/>
    </xf>
    <xf numFmtId="0" fontId="64" fillId="0" borderId="0" xfId="0" applyFont="1" applyAlignment="1">
      <alignment wrapText="1"/>
    </xf>
    <xf numFmtId="0" fontId="64" fillId="0" borderId="0" xfId="0" applyFont="1" applyAlignment="1">
      <alignment horizontal="center" vertical="center"/>
    </xf>
    <xf numFmtId="0" fontId="2" fillId="0" borderId="0" xfId="0" applyFont="1" applyAlignment="1">
      <alignment/>
    </xf>
    <xf numFmtId="0" fontId="64" fillId="0" borderId="0" xfId="0" applyFont="1" applyAlignment="1">
      <alignment vertical="center" wrapText="1"/>
    </xf>
    <xf numFmtId="0" fontId="64" fillId="0" borderId="0" xfId="0" applyFont="1" applyAlignment="1">
      <alignment horizontal="center" vertical="center" wrapText="1"/>
    </xf>
    <xf numFmtId="0" fontId="3" fillId="0" borderId="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0" xfId="0" applyFont="1" applyAlignment="1">
      <alignment/>
    </xf>
    <xf numFmtId="0" fontId="15" fillId="0" borderId="0" xfId="0" applyFont="1" applyAlignment="1">
      <alignment/>
    </xf>
    <xf numFmtId="0" fontId="15" fillId="0" borderId="10" xfId="0" applyFont="1" applyBorder="1" applyAlignment="1">
      <alignment horizontal="center" vertical="center" wrapText="1"/>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justify" vertical="center" wrapText="1"/>
    </xf>
    <xf numFmtId="0" fontId="16" fillId="0" borderId="0" xfId="0" applyFont="1" applyAlignment="1">
      <alignment horizontal="center"/>
    </xf>
    <xf numFmtId="0" fontId="16" fillId="0" borderId="0" xfId="0" applyFont="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2" fillId="0" borderId="11" xfId="0" applyFont="1" applyBorder="1" applyAlignment="1" quotePrefix="1">
      <alignment horizontal="center" vertical="center" wrapText="1"/>
    </xf>
    <xf numFmtId="0" fontId="2" fillId="0" borderId="0" xfId="0" applyFont="1" applyAlignment="1">
      <alignment horizontal="center" vertical="center" wrapText="1"/>
    </xf>
    <xf numFmtId="0" fontId="16" fillId="0" borderId="10" xfId="0" applyFont="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Border="1" applyAlignment="1" quotePrefix="1">
      <alignment horizontal="justify"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66" fillId="0" borderId="0" xfId="0" applyFont="1" applyFill="1" applyAlignment="1">
      <alignment/>
    </xf>
    <xf numFmtId="9" fontId="16" fillId="0" borderId="10" xfId="0" applyNumberFormat="1" applyFont="1" applyFill="1" applyBorder="1" applyAlignment="1">
      <alignment vertical="center"/>
    </xf>
    <xf numFmtId="0" fontId="16" fillId="0" borderId="10" xfId="0" applyFont="1" applyFill="1" applyBorder="1" applyAlignment="1">
      <alignment/>
    </xf>
    <xf numFmtId="0" fontId="16" fillId="0" borderId="10" xfId="0" applyFont="1" applyFill="1" applyBorder="1" applyAlignment="1">
      <alignment horizontal="center"/>
    </xf>
    <xf numFmtId="0" fontId="16" fillId="0" borderId="12" xfId="0" applyFont="1" applyFill="1" applyBorder="1" applyAlignment="1">
      <alignment horizontal="center"/>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horizontal="center"/>
    </xf>
    <xf numFmtId="0" fontId="16" fillId="0" borderId="14" xfId="0" applyFont="1" applyFill="1" applyBorder="1" applyAlignment="1">
      <alignment horizontal="center"/>
    </xf>
    <xf numFmtId="0" fontId="15" fillId="0" borderId="10" xfId="0" applyFont="1" applyFill="1" applyBorder="1" applyAlignment="1">
      <alignment horizont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xf>
    <xf numFmtId="0" fontId="16" fillId="0" borderId="10" xfId="0" applyFont="1" applyFill="1" applyBorder="1" applyAlignment="1">
      <alignment horizontal="left" vertical="center" wrapText="1"/>
    </xf>
    <xf numFmtId="9" fontId="15" fillId="0" borderId="10" xfId="0" applyNumberFormat="1" applyFont="1" applyFill="1" applyBorder="1" applyAlignment="1">
      <alignment vertical="center"/>
    </xf>
    <xf numFmtId="0" fontId="15" fillId="0" borderId="1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67" fillId="0" borderId="0" xfId="0" applyFont="1" applyFill="1" applyAlignment="1">
      <alignment/>
    </xf>
    <xf numFmtId="0" fontId="16"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justify" vertical="center" wrapText="1"/>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left" vertical="center" wrapText="1"/>
    </xf>
    <xf numFmtId="0" fontId="2"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68" fillId="0" borderId="10" xfId="0" applyFont="1" applyBorder="1" applyAlignment="1">
      <alignment horizontal="left" vertical="center" wrapText="1"/>
    </xf>
    <xf numFmtId="0" fontId="45" fillId="0" borderId="0" xfId="0" applyFont="1" applyAlignment="1">
      <alignment/>
    </xf>
    <xf numFmtId="0" fontId="19" fillId="0" borderId="0" xfId="0" applyFont="1" applyBorder="1" applyAlignment="1">
      <alignment horizontal="center" vertical="center" wrapText="1"/>
    </xf>
    <xf numFmtId="0" fontId="16" fillId="0" borderId="10" xfId="0" applyFont="1" applyBorder="1" applyAlignment="1" quotePrefix="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6" fillId="0" borderId="0" xfId="0" applyFont="1" applyAlignment="1" quotePrefix="1">
      <alignment horizontal="center" vertical="center" wrapText="1"/>
    </xf>
    <xf numFmtId="0" fontId="21" fillId="0" borderId="10" xfId="0" applyFont="1" applyBorder="1" applyAlignment="1">
      <alignment horizontal="center" vertical="center" wrapText="1"/>
    </xf>
    <xf numFmtId="0" fontId="69" fillId="0" borderId="0" xfId="0" applyFont="1" applyAlignment="1">
      <alignment/>
    </xf>
    <xf numFmtId="0" fontId="15" fillId="0" borderId="10" xfId="0" applyFont="1" applyBorder="1" applyAlignment="1" quotePrefix="1">
      <alignment horizontal="center" vertical="center" wrapText="1"/>
    </xf>
    <xf numFmtId="0" fontId="16" fillId="0" borderId="10" xfId="0" applyFont="1" applyBorder="1" applyAlignment="1" quotePrefix="1">
      <alignment vertical="center" wrapText="1"/>
    </xf>
    <xf numFmtId="0" fontId="66"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16" fillId="0" borderId="0" xfId="0" applyFont="1" applyAlignment="1">
      <alignment horizontal="justify" vertical="center" wrapText="1"/>
    </xf>
    <xf numFmtId="0" fontId="64" fillId="0" borderId="10" xfId="0" applyFont="1" applyBorder="1" applyAlignment="1">
      <alignment horizontal="center" vertical="center"/>
    </xf>
    <xf numFmtId="0" fontId="64" fillId="0" borderId="10" xfId="0" applyFont="1" applyBorder="1" applyAlignment="1">
      <alignment vertical="center" wrapText="1"/>
    </xf>
    <xf numFmtId="0" fontId="64" fillId="0" borderId="10" xfId="0" applyFont="1" applyBorder="1" applyAlignment="1">
      <alignment horizontal="center" vertical="center" wrapText="1"/>
    </xf>
    <xf numFmtId="0" fontId="70" fillId="0" borderId="0" xfId="0" applyFont="1" applyFill="1" applyAlignment="1">
      <alignment horizontal="center"/>
    </xf>
    <xf numFmtId="49" fontId="70" fillId="0" borderId="0" xfId="0" applyNumberFormat="1" applyFont="1" applyFill="1" applyAlignment="1">
      <alignment horizontal="center"/>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Border="1" applyAlignment="1">
      <alignment horizontal="left" vertical="center"/>
    </xf>
    <xf numFmtId="0" fontId="15" fillId="0" borderId="19" xfId="0" applyFont="1" applyBorder="1" applyAlignment="1">
      <alignment horizontal="left" vertical="center"/>
    </xf>
    <xf numFmtId="0" fontId="15" fillId="0" borderId="12" xfId="0" applyFont="1" applyBorder="1" applyAlignment="1">
      <alignment horizontal="left" vertical="center"/>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5" fillId="0" borderId="10" xfId="0" applyFont="1" applyBorder="1" applyAlignment="1">
      <alignment horizontal="justify" vertical="center"/>
    </xf>
    <xf numFmtId="0" fontId="15" fillId="33" borderId="14" xfId="0" applyFont="1" applyFill="1" applyBorder="1" applyAlignment="1">
      <alignment horizontal="left" vertical="center" wrapText="1"/>
    </xf>
    <xf numFmtId="0" fontId="15" fillId="33" borderId="19"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7" fillId="0" borderId="0" xfId="0" applyFont="1" applyAlignment="1">
      <alignment horizontal="center" vertical="center" wrapText="1"/>
    </xf>
    <xf numFmtId="0" fontId="15" fillId="0" borderId="11" xfId="0" applyFont="1" applyBorder="1" applyAlignment="1">
      <alignment horizontal="center" vertical="center"/>
    </xf>
    <xf numFmtId="0" fontId="15" fillId="0" borderId="21" xfId="0" applyFont="1" applyBorder="1" applyAlignment="1">
      <alignment horizontal="center" vertical="center"/>
    </xf>
    <xf numFmtId="0" fontId="15" fillId="0" borderId="1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12" xfId="0" applyFont="1" applyBorder="1" applyAlignment="1">
      <alignment horizontal="center" vertical="center"/>
    </xf>
    <xf numFmtId="0" fontId="18" fillId="0" borderId="0" xfId="0" applyFont="1" applyBorder="1" applyAlignment="1">
      <alignment horizontal="center" vertical="center" wrapText="1"/>
    </xf>
    <xf numFmtId="0" fontId="3" fillId="0" borderId="0" xfId="0" applyFont="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5"/>
          <c:w val="0.97725"/>
          <c:h val="0.96775"/>
        </c:manualLayout>
      </c:layout>
      <c:barChart>
        <c:barDir val="col"/>
        <c:grouping val="clustered"/>
        <c:varyColors val="0"/>
        <c:axId val="58356694"/>
        <c:axId val="55448199"/>
      </c:barChart>
      <c:catAx>
        <c:axId val="58356694"/>
        <c:scaling>
          <c:orientation val="minMax"/>
        </c:scaling>
        <c:axPos val="b"/>
        <c:delete val="0"/>
        <c:numFmt formatCode="General" sourceLinked="1"/>
        <c:majorTickMark val="cross"/>
        <c:minorTickMark val="none"/>
        <c:tickLblPos val="nextTo"/>
        <c:spPr>
          <a:ln w="3175">
            <a:solidFill>
              <a:srgbClr val="000000"/>
            </a:solidFill>
          </a:ln>
        </c:spPr>
        <c:crossAx val="55448199"/>
        <c:crosses val="autoZero"/>
        <c:auto val="1"/>
        <c:lblOffset val="100"/>
        <c:tickLblSkip val="1"/>
        <c:noMultiLvlLbl val="0"/>
      </c:catAx>
      <c:valAx>
        <c:axId val="55448199"/>
        <c:scaling>
          <c:orientation val="minMax"/>
        </c:scaling>
        <c:axPos val="l"/>
        <c:delete val="0"/>
        <c:numFmt formatCode="General" sourceLinked="1"/>
        <c:majorTickMark val="cross"/>
        <c:minorTickMark val="none"/>
        <c:tickLblPos val="nextTo"/>
        <c:spPr>
          <a:ln w="3175">
            <a:solidFill>
              <a:srgbClr val="000000"/>
            </a:solidFill>
          </a:ln>
        </c:spPr>
        <c:crossAx val="583566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Chart 1"/>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zoomScalePageLayoutView="0" workbookViewId="0" topLeftCell="A1">
      <selection activeCell="D8" sqref="D8"/>
    </sheetView>
  </sheetViews>
  <sheetFormatPr defaultColWidth="9.140625" defaultRowHeight="15"/>
  <cols>
    <col min="1" max="1" width="4.00390625" style="0" customWidth="1"/>
    <col min="2" max="2" width="15.8515625" style="0" customWidth="1"/>
    <col min="12" max="12" width="9.28125" style="0" customWidth="1"/>
    <col min="18" max="18" width="7.8515625" style="0" customWidth="1"/>
  </cols>
  <sheetData>
    <row r="1" spans="1:18" ht="19.5">
      <c r="A1" s="54" t="s">
        <v>401</v>
      </c>
      <c r="B1" s="30"/>
      <c r="C1" s="30"/>
      <c r="D1" s="30"/>
      <c r="E1" s="30"/>
      <c r="F1" s="30"/>
      <c r="G1" s="30"/>
      <c r="H1" s="30"/>
      <c r="I1" s="30"/>
      <c r="J1" s="30"/>
      <c r="K1" s="30"/>
      <c r="L1" s="30"/>
      <c r="M1" s="30"/>
      <c r="N1" s="30"/>
      <c r="O1" s="30"/>
      <c r="P1" s="30"/>
      <c r="Q1" s="30"/>
      <c r="R1" s="30"/>
    </row>
    <row r="2" spans="1:18" ht="18.75">
      <c r="A2" s="82" t="s">
        <v>402</v>
      </c>
      <c r="B2" s="82"/>
      <c r="C2" s="82"/>
      <c r="D2" s="82"/>
      <c r="E2" s="82"/>
      <c r="F2" s="82"/>
      <c r="G2" s="82"/>
      <c r="H2" s="82"/>
      <c r="I2" s="82"/>
      <c r="J2" s="82"/>
      <c r="K2" s="82"/>
      <c r="L2" s="82"/>
      <c r="M2" s="82"/>
      <c r="N2" s="82"/>
      <c r="O2" s="82"/>
      <c r="P2" s="82"/>
      <c r="Q2" s="82"/>
      <c r="R2" s="82"/>
    </row>
    <row r="3" spans="1:18" ht="18.75">
      <c r="A3" s="83" t="s">
        <v>403</v>
      </c>
      <c r="B3" s="83"/>
      <c r="C3" s="83"/>
      <c r="D3" s="83"/>
      <c r="E3" s="83"/>
      <c r="F3" s="83"/>
      <c r="G3" s="83"/>
      <c r="H3" s="83"/>
      <c r="I3" s="83"/>
      <c r="J3" s="83"/>
      <c r="K3" s="83"/>
      <c r="L3" s="83"/>
      <c r="M3" s="83"/>
      <c r="N3" s="83"/>
      <c r="O3" s="83"/>
      <c r="P3" s="83"/>
      <c r="Q3" s="83"/>
      <c r="R3" s="83"/>
    </row>
    <row r="4" spans="1:18" ht="18.75">
      <c r="A4" s="30"/>
      <c r="B4" s="30"/>
      <c r="C4" s="30"/>
      <c r="D4" s="30"/>
      <c r="E4" s="30"/>
      <c r="F4" s="30"/>
      <c r="G4" s="30"/>
      <c r="H4" s="30"/>
      <c r="I4" s="30"/>
      <c r="J4" s="30"/>
      <c r="K4" s="30"/>
      <c r="L4" s="30"/>
      <c r="M4" s="30"/>
      <c r="N4" s="30"/>
      <c r="O4" s="30"/>
      <c r="P4" s="30"/>
      <c r="Q4" s="30"/>
      <c r="R4" s="30"/>
    </row>
    <row r="5" spans="1:18" ht="21.75" customHeight="1">
      <c r="A5" s="84" t="s">
        <v>0</v>
      </c>
      <c r="B5" s="84" t="s">
        <v>400</v>
      </c>
      <c r="C5" s="84" t="s">
        <v>95</v>
      </c>
      <c r="D5" s="84"/>
      <c r="E5" s="85"/>
      <c r="F5" s="86" t="s">
        <v>399</v>
      </c>
      <c r="G5" s="87"/>
      <c r="H5" s="87"/>
      <c r="I5" s="87"/>
      <c r="J5" s="87"/>
      <c r="K5" s="87"/>
      <c r="L5" s="87"/>
      <c r="M5" s="87"/>
      <c r="N5" s="87"/>
      <c r="O5" s="87"/>
      <c r="P5" s="87"/>
      <c r="Q5" s="88"/>
      <c r="R5" s="84" t="s">
        <v>398</v>
      </c>
    </row>
    <row r="6" spans="1:18" ht="21.75" customHeight="1">
      <c r="A6" s="84"/>
      <c r="B6" s="84"/>
      <c r="C6" s="84" t="s">
        <v>261</v>
      </c>
      <c r="D6" s="84" t="s">
        <v>536</v>
      </c>
      <c r="E6" s="85" t="s">
        <v>397</v>
      </c>
      <c r="F6" s="89" t="s">
        <v>396</v>
      </c>
      <c r="G6" s="84"/>
      <c r="H6" s="84"/>
      <c r="I6" s="85"/>
      <c r="J6" s="85"/>
      <c r="K6" s="90"/>
      <c r="L6" s="91" t="s">
        <v>395</v>
      </c>
      <c r="M6" s="87"/>
      <c r="N6" s="87"/>
      <c r="O6" s="87"/>
      <c r="P6" s="87"/>
      <c r="Q6" s="88"/>
      <c r="R6" s="84"/>
    </row>
    <row r="7" spans="1:18" ht="97.5">
      <c r="A7" s="84"/>
      <c r="B7" s="84"/>
      <c r="C7" s="84"/>
      <c r="D7" s="84"/>
      <c r="E7" s="85"/>
      <c r="F7" s="53" t="s">
        <v>261</v>
      </c>
      <c r="G7" s="50" t="s">
        <v>252</v>
      </c>
      <c r="H7" s="50" t="s">
        <v>119</v>
      </c>
      <c r="I7" s="52" t="s">
        <v>394</v>
      </c>
      <c r="J7" s="52" t="s">
        <v>393</v>
      </c>
      <c r="K7" s="51" t="s">
        <v>392</v>
      </c>
      <c r="L7" s="49" t="s">
        <v>261</v>
      </c>
      <c r="M7" s="50" t="s">
        <v>252</v>
      </c>
      <c r="N7" s="50" t="s">
        <v>119</v>
      </c>
      <c r="O7" s="50" t="s">
        <v>394</v>
      </c>
      <c r="P7" s="50" t="s">
        <v>393</v>
      </c>
      <c r="Q7" s="50" t="s">
        <v>392</v>
      </c>
      <c r="R7" s="84"/>
    </row>
    <row r="8" spans="1:18" ht="21" customHeight="1">
      <c r="A8" s="44"/>
      <c r="B8" s="49" t="s">
        <v>391</v>
      </c>
      <c r="C8" s="44">
        <f aca="true" t="shared" si="0" ref="C8:Q8">SUM(C9:C29)</f>
        <v>140</v>
      </c>
      <c r="D8" s="44">
        <f t="shared" si="0"/>
        <v>31</v>
      </c>
      <c r="E8" s="48">
        <f t="shared" si="0"/>
        <v>109</v>
      </c>
      <c r="F8" s="47">
        <f t="shared" si="0"/>
        <v>31</v>
      </c>
      <c r="G8" s="44">
        <f t="shared" si="0"/>
        <v>14</v>
      </c>
      <c r="H8" s="44">
        <f t="shared" si="0"/>
        <v>12</v>
      </c>
      <c r="I8" s="44">
        <f t="shared" si="0"/>
        <v>1</v>
      </c>
      <c r="J8" s="44">
        <f t="shared" si="0"/>
        <v>3</v>
      </c>
      <c r="K8" s="46">
        <f t="shared" si="0"/>
        <v>1</v>
      </c>
      <c r="L8" s="45">
        <f t="shared" si="0"/>
        <v>109</v>
      </c>
      <c r="M8" s="44">
        <f t="shared" si="0"/>
        <v>79</v>
      </c>
      <c r="N8" s="44">
        <f t="shared" si="0"/>
        <v>15</v>
      </c>
      <c r="O8" s="44">
        <f t="shared" si="0"/>
        <v>7</v>
      </c>
      <c r="P8" s="44">
        <f t="shared" si="0"/>
        <v>3</v>
      </c>
      <c r="Q8" s="44">
        <f t="shared" si="0"/>
        <v>5</v>
      </c>
      <c r="R8" s="43">
        <f aca="true" t="shared" si="1" ref="R8:R27">(G8+M8)/C8</f>
        <v>0.6642857142857143</v>
      </c>
    </row>
    <row r="9" spans="1:18" ht="21" customHeight="1">
      <c r="A9" s="40">
        <v>1</v>
      </c>
      <c r="B9" s="42" t="s">
        <v>390</v>
      </c>
      <c r="C9" s="39">
        <f aca="true" t="shared" si="2" ref="C9:C29">D9+E9</f>
        <v>1</v>
      </c>
      <c r="D9" s="33">
        <f>F9</f>
        <v>0</v>
      </c>
      <c r="E9" s="38">
        <v>1</v>
      </c>
      <c r="F9" s="37"/>
      <c r="G9" s="33"/>
      <c r="H9" s="33"/>
      <c r="I9" s="38"/>
      <c r="J9" s="38"/>
      <c r="K9" s="41"/>
      <c r="L9" s="34">
        <f>M9+N9+O9</f>
        <v>1</v>
      </c>
      <c r="M9" s="33">
        <v>1</v>
      </c>
      <c r="N9" s="33"/>
      <c r="O9" s="33"/>
      <c r="P9" s="33"/>
      <c r="Q9" s="33"/>
      <c r="R9" s="31">
        <f t="shared" si="1"/>
        <v>1</v>
      </c>
    </row>
    <row r="10" spans="1:18" ht="21" customHeight="1">
      <c r="A10" s="40">
        <v>2</v>
      </c>
      <c r="B10" s="25" t="s">
        <v>389</v>
      </c>
      <c r="C10" s="39">
        <f t="shared" si="2"/>
        <v>18</v>
      </c>
      <c r="D10" s="33">
        <v>10</v>
      </c>
      <c r="E10" s="38">
        <v>8</v>
      </c>
      <c r="F10" s="37">
        <f>G10+H10+K10</f>
        <v>10</v>
      </c>
      <c r="G10" s="33">
        <v>1</v>
      </c>
      <c r="H10" s="33">
        <v>9</v>
      </c>
      <c r="I10" s="38"/>
      <c r="J10" s="38"/>
      <c r="K10" s="41"/>
      <c r="L10" s="34">
        <f>M10+N10+O10</f>
        <v>8</v>
      </c>
      <c r="M10" s="33">
        <v>3</v>
      </c>
      <c r="N10" s="33">
        <v>5</v>
      </c>
      <c r="O10" s="33"/>
      <c r="P10" s="33"/>
      <c r="Q10" s="33"/>
      <c r="R10" s="31">
        <f t="shared" si="1"/>
        <v>0.2222222222222222</v>
      </c>
    </row>
    <row r="11" spans="1:18" ht="21" customHeight="1">
      <c r="A11" s="40">
        <v>3</v>
      </c>
      <c r="B11" s="25" t="s">
        <v>388</v>
      </c>
      <c r="C11" s="39">
        <f t="shared" si="2"/>
        <v>5</v>
      </c>
      <c r="D11" s="33">
        <v>4</v>
      </c>
      <c r="E11" s="38">
        <v>1</v>
      </c>
      <c r="F11" s="37">
        <f aca="true" t="shared" si="3" ref="F11:F29">G11+H11+I11+J11+K11</f>
        <v>4</v>
      </c>
      <c r="G11" s="33">
        <v>3</v>
      </c>
      <c r="H11" s="33"/>
      <c r="I11" s="38">
        <v>1</v>
      </c>
      <c r="J11" s="38"/>
      <c r="K11" s="41"/>
      <c r="L11" s="34">
        <f>M11+N11+O11+P11</f>
        <v>1</v>
      </c>
      <c r="M11" s="33">
        <v>1</v>
      </c>
      <c r="N11" s="33"/>
      <c r="O11" s="33"/>
      <c r="P11" s="33"/>
      <c r="Q11" s="33"/>
      <c r="R11" s="31">
        <f t="shared" si="1"/>
        <v>0.8</v>
      </c>
    </row>
    <row r="12" spans="1:18" ht="21" customHeight="1">
      <c r="A12" s="40">
        <v>4</v>
      </c>
      <c r="B12" s="25" t="s">
        <v>387</v>
      </c>
      <c r="C12" s="39">
        <f t="shared" si="2"/>
        <v>8</v>
      </c>
      <c r="D12" s="33">
        <v>6</v>
      </c>
      <c r="E12" s="38">
        <v>2</v>
      </c>
      <c r="F12" s="37">
        <f t="shared" si="3"/>
        <v>6</v>
      </c>
      <c r="G12" s="33">
        <v>3</v>
      </c>
      <c r="H12" s="33">
        <v>2</v>
      </c>
      <c r="I12" s="38"/>
      <c r="J12" s="38"/>
      <c r="K12" s="41">
        <v>1</v>
      </c>
      <c r="L12" s="34">
        <f aca="true" t="shared" si="4" ref="L12:L29">M12+N12+O12+P12+Q12</f>
        <v>2</v>
      </c>
      <c r="M12" s="33"/>
      <c r="N12" s="33">
        <v>1</v>
      </c>
      <c r="O12" s="33">
        <v>1</v>
      </c>
      <c r="P12" s="33"/>
      <c r="Q12" s="33"/>
      <c r="R12" s="31">
        <f t="shared" si="1"/>
        <v>0.375</v>
      </c>
    </row>
    <row r="13" spans="1:18" ht="21" customHeight="1">
      <c r="A13" s="40">
        <v>5</v>
      </c>
      <c r="B13" s="25" t="s">
        <v>386</v>
      </c>
      <c r="C13" s="39">
        <f t="shared" si="2"/>
        <v>10</v>
      </c>
      <c r="D13" s="33">
        <v>1</v>
      </c>
      <c r="E13" s="38">
        <v>9</v>
      </c>
      <c r="F13" s="37">
        <f t="shared" si="3"/>
        <v>1</v>
      </c>
      <c r="G13" s="33">
        <v>1</v>
      </c>
      <c r="H13" s="33"/>
      <c r="I13" s="38"/>
      <c r="J13" s="38"/>
      <c r="K13" s="41"/>
      <c r="L13" s="34">
        <f t="shared" si="4"/>
        <v>9</v>
      </c>
      <c r="M13" s="33">
        <v>9</v>
      </c>
      <c r="N13" s="33"/>
      <c r="O13" s="33"/>
      <c r="P13" s="33"/>
      <c r="Q13" s="33"/>
      <c r="R13" s="31">
        <f t="shared" si="1"/>
        <v>1</v>
      </c>
    </row>
    <row r="14" spans="1:18" ht="21" customHeight="1">
      <c r="A14" s="40">
        <v>6</v>
      </c>
      <c r="B14" s="25" t="s">
        <v>385</v>
      </c>
      <c r="C14" s="39">
        <f t="shared" si="2"/>
        <v>3</v>
      </c>
      <c r="D14" s="33">
        <v>3</v>
      </c>
      <c r="E14" s="38"/>
      <c r="F14" s="37">
        <f t="shared" si="3"/>
        <v>3</v>
      </c>
      <c r="G14" s="33">
        <v>3</v>
      </c>
      <c r="H14" s="33"/>
      <c r="I14" s="38"/>
      <c r="J14" s="38"/>
      <c r="K14" s="41"/>
      <c r="L14" s="34">
        <f t="shared" si="4"/>
        <v>0</v>
      </c>
      <c r="M14" s="33"/>
      <c r="N14" s="33"/>
      <c r="O14" s="33"/>
      <c r="P14" s="33"/>
      <c r="Q14" s="33"/>
      <c r="R14" s="31">
        <f t="shared" si="1"/>
        <v>1</v>
      </c>
    </row>
    <row r="15" spans="1:18" ht="21" customHeight="1">
      <c r="A15" s="40">
        <v>7</v>
      </c>
      <c r="B15" s="25" t="s">
        <v>384</v>
      </c>
      <c r="C15" s="39">
        <f t="shared" si="2"/>
        <v>6</v>
      </c>
      <c r="D15" s="33">
        <v>2</v>
      </c>
      <c r="E15" s="38">
        <v>4</v>
      </c>
      <c r="F15" s="37">
        <f t="shared" si="3"/>
        <v>2</v>
      </c>
      <c r="G15" s="33">
        <v>1</v>
      </c>
      <c r="H15" s="33">
        <v>1</v>
      </c>
      <c r="I15" s="38"/>
      <c r="J15" s="38"/>
      <c r="K15" s="41"/>
      <c r="L15" s="34">
        <f t="shared" si="4"/>
        <v>4</v>
      </c>
      <c r="M15" s="33">
        <v>3</v>
      </c>
      <c r="N15" s="33"/>
      <c r="O15" s="33">
        <v>1</v>
      </c>
      <c r="P15" s="33"/>
      <c r="Q15" s="33"/>
      <c r="R15" s="31">
        <f t="shared" si="1"/>
        <v>0.6666666666666666</v>
      </c>
    </row>
    <row r="16" spans="1:18" ht="21" customHeight="1">
      <c r="A16" s="40">
        <v>8</v>
      </c>
      <c r="B16" s="25" t="s">
        <v>383</v>
      </c>
      <c r="C16" s="39">
        <f t="shared" si="2"/>
        <v>2</v>
      </c>
      <c r="D16" s="33"/>
      <c r="E16" s="38">
        <v>2</v>
      </c>
      <c r="F16" s="37">
        <f t="shared" si="3"/>
        <v>0</v>
      </c>
      <c r="G16" s="33"/>
      <c r="H16" s="33"/>
      <c r="I16" s="38"/>
      <c r="J16" s="38"/>
      <c r="K16" s="41"/>
      <c r="L16" s="34">
        <f t="shared" si="4"/>
        <v>2</v>
      </c>
      <c r="M16" s="33">
        <v>2</v>
      </c>
      <c r="N16" s="33"/>
      <c r="O16" s="33"/>
      <c r="P16" s="33"/>
      <c r="Q16" s="33"/>
      <c r="R16" s="31">
        <f t="shared" si="1"/>
        <v>1</v>
      </c>
    </row>
    <row r="17" spans="1:18" ht="21" customHeight="1">
      <c r="A17" s="40">
        <v>9</v>
      </c>
      <c r="B17" s="25" t="s">
        <v>382</v>
      </c>
      <c r="C17" s="39">
        <f t="shared" si="2"/>
        <v>6</v>
      </c>
      <c r="D17" s="33"/>
      <c r="E17" s="38">
        <v>6</v>
      </c>
      <c r="F17" s="37">
        <f t="shared" si="3"/>
        <v>0</v>
      </c>
      <c r="G17" s="33"/>
      <c r="H17" s="33"/>
      <c r="I17" s="38"/>
      <c r="J17" s="38"/>
      <c r="K17" s="41"/>
      <c r="L17" s="34">
        <f t="shared" si="4"/>
        <v>6</v>
      </c>
      <c r="M17" s="33">
        <v>3</v>
      </c>
      <c r="N17" s="33"/>
      <c r="O17" s="33">
        <v>2</v>
      </c>
      <c r="P17" s="33">
        <v>1</v>
      </c>
      <c r="Q17" s="33"/>
      <c r="R17" s="31">
        <f t="shared" si="1"/>
        <v>0.5</v>
      </c>
    </row>
    <row r="18" spans="1:18" ht="21" customHeight="1">
      <c r="A18" s="40">
        <v>10</v>
      </c>
      <c r="B18" s="25" t="s">
        <v>381</v>
      </c>
      <c r="C18" s="39">
        <f t="shared" si="2"/>
        <v>4</v>
      </c>
      <c r="D18" s="33"/>
      <c r="E18" s="38">
        <v>4</v>
      </c>
      <c r="F18" s="37">
        <f t="shared" si="3"/>
        <v>0</v>
      </c>
      <c r="G18" s="33"/>
      <c r="H18" s="33"/>
      <c r="I18" s="38"/>
      <c r="J18" s="38"/>
      <c r="K18" s="41"/>
      <c r="L18" s="34">
        <f t="shared" si="4"/>
        <v>4</v>
      </c>
      <c r="M18" s="33">
        <v>2</v>
      </c>
      <c r="N18" s="33"/>
      <c r="O18" s="33">
        <v>2</v>
      </c>
      <c r="P18" s="33"/>
      <c r="Q18" s="33"/>
      <c r="R18" s="31">
        <f t="shared" si="1"/>
        <v>0.5</v>
      </c>
    </row>
    <row r="19" spans="1:18" ht="21" customHeight="1">
      <c r="A19" s="40">
        <v>11</v>
      </c>
      <c r="B19" s="25" t="s">
        <v>380</v>
      </c>
      <c r="C19" s="39">
        <f t="shared" si="2"/>
        <v>5</v>
      </c>
      <c r="D19" s="33"/>
      <c r="E19" s="38">
        <v>5</v>
      </c>
      <c r="F19" s="37">
        <f t="shared" si="3"/>
        <v>0</v>
      </c>
      <c r="G19" s="33"/>
      <c r="H19" s="33"/>
      <c r="I19" s="38"/>
      <c r="J19" s="38"/>
      <c r="K19" s="41"/>
      <c r="L19" s="34">
        <f t="shared" si="4"/>
        <v>5</v>
      </c>
      <c r="M19" s="33">
        <v>4</v>
      </c>
      <c r="N19" s="33">
        <v>1</v>
      </c>
      <c r="O19" s="33"/>
      <c r="P19" s="33"/>
      <c r="Q19" s="33"/>
      <c r="R19" s="31">
        <f t="shared" si="1"/>
        <v>0.8</v>
      </c>
    </row>
    <row r="20" spans="1:18" ht="21" customHeight="1">
      <c r="A20" s="40">
        <v>12</v>
      </c>
      <c r="B20" s="25" t="s">
        <v>379</v>
      </c>
      <c r="C20" s="39">
        <f t="shared" si="2"/>
        <v>21</v>
      </c>
      <c r="D20" s="33">
        <v>4</v>
      </c>
      <c r="E20" s="38">
        <v>17</v>
      </c>
      <c r="F20" s="37">
        <f t="shared" si="3"/>
        <v>4</v>
      </c>
      <c r="G20" s="33">
        <v>1</v>
      </c>
      <c r="H20" s="33"/>
      <c r="I20" s="38"/>
      <c r="J20" s="38">
        <v>3</v>
      </c>
      <c r="K20" s="41"/>
      <c r="L20" s="34">
        <f t="shared" si="4"/>
        <v>17</v>
      </c>
      <c r="M20" s="33">
        <v>7</v>
      </c>
      <c r="N20" s="33">
        <v>6</v>
      </c>
      <c r="O20" s="33"/>
      <c r="P20" s="33">
        <v>2</v>
      </c>
      <c r="Q20" s="33">
        <v>2</v>
      </c>
      <c r="R20" s="31">
        <f t="shared" si="1"/>
        <v>0.38095238095238093</v>
      </c>
    </row>
    <row r="21" spans="1:18" ht="21" customHeight="1">
      <c r="A21" s="40">
        <v>13</v>
      </c>
      <c r="B21" s="25" t="s">
        <v>378</v>
      </c>
      <c r="C21" s="39">
        <f t="shared" si="2"/>
        <v>7</v>
      </c>
      <c r="D21" s="33">
        <v>1</v>
      </c>
      <c r="E21" s="38">
        <v>6</v>
      </c>
      <c r="F21" s="37">
        <f t="shared" si="3"/>
        <v>1</v>
      </c>
      <c r="G21" s="33">
        <v>1</v>
      </c>
      <c r="H21" s="33"/>
      <c r="I21" s="38"/>
      <c r="J21" s="38"/>
      <c r="K21" s="41"/>
      <c r="L21" s="34">
        <f t="shared" si="4"/>
        <v>6</v>
      </c>
      <c r="M21" s="33">
        <v>1</v>
      </c>
      <c r="N21" s="33">
        <v>2</v>
      </c>
      <c r="O21" s="33"/>
      <c r="P21" s="33"/>
      <c r="Q21" s="33">
        <v>3</v>
      </c>
      <c r="R21" s="31">
        <f t="shared" si="1"/>
        <v>0.2857142857142857</v>
      </c>
    </row>
    <row r="22" spans="1:18" ht="21" customHeight="1">
      <c r="A22" s="40">
        <v>14</v>
      </c>
      <c r="B22" s="25" t="s">
        <v>377</v>
      </c>
      <c r="C22" s="39">
        <f t="shared" si="2"/>
        <v>11</v>
      </c>
      <c r="D22" s="33"/>
      <c r="E22" s="38">
        <v>11</v>
      </c>
      <c r="F22" s="37">
        <f t="shared" si="3"/>
        <v>0</v>
      </c>
      <c r="G22" s="33"/>
      <c r="H22" s="33"/>
      <c r="I22" s="38"/>
      <c r="J22" s="38"/>
      <c r="K22" s="41"/>
      <c r="L22" s="34">
        <f t="shared" si="4"/>
        <v>11</v>
      </c>
      <c r="M22" s="33">
        <v>11</v>
      </c>
      <c r="N22" s="33"/>
      <c r="O22" s="33"/>
      <c r="P22" s="33"/>
      <c r="Q22" s="33"/>
      <c r="R22" s="31">
        <f t="shared" si="1"/>
        <v>1</v>
      </c>
    </row>
    <row r="23" spans="1:18" ht="21" customHeight="1">
      <c r="A23" s="40">
        <v>15</v>
      </c>
      <c r="B23" s="25" t="s">
        <v>376</v>
      </c>
      <c r="C23" s="39">
        <f t="shared" si="2"/>
        <v>9</v>
      </c>
      <c r="D23" s="33"/>
      <c r="E23" s="38">
        <v>9</v>
      </c>
      <c r="F23" s="37">
        <f t="shared" si="3"/>
        <v>0</v>
      </c>
      <c r="G23" s="33"/>
      <c r="H23" s="33"/>
      <c r="I23" s="38"/>
      <c r="J23" s="38"/>
      <c r="K23" s="41"/>
      <c r="L23" s="34">
        <f t="shared" si="4"/>
        <v>9</v>
      </c>
      <c r="M23" s="33">
        <v>9</v>
      </c>
      <c r="N23" s="33"/>
      <c r="O23" s="33"/>
      <c r="P23" s="33"/>
      <c r="Q23" s="33"/>
      <c r="R23" s="31">
        <f t="shared" si="1"/>
        <v>1</v>
      </c>
    </row>
    <row r="24" spans="1:18" ht="21" customHeight="1">
      <c r="A24" s="40">
        <v>16</v>
      </c>
      <c r="B24" s="25" t="s">
        <v>375</v>
      </c>
      <c r="C24" s="39">
        <f t="shared" si="2"/>
        <v>17</v>
      </c>
      <c r="D24" s="33"/>
      <c r="E24" s="38">
        <v>17</v>
      </c>
      <c r="F24" s="37">
        <f t="shared" si="3"/>
        <v>0</v>
      </c>
      <c r="G24" s="33"/>
      <c r="H24" s="33"/>
      <c r="I24" s="38"/>
      <c r="J24" s="38"/>
      <c r="K24" s="41"/>
      <c r="L24" s="34">
        <f t="shared" si="4"/>
        <v>17</v>
      </c>
      <c r="M24" s="33">
        <v>17</v>
      </c>
      <c r="N24" s="33"/>
      <c r="O24" s="33"/>
      <c r="P24" s="33"/>
      <c r="Q24" s="33"/>
      <c r="R24" s="31">
        <f t="shared" si="1"/>
        <v>1</v>
      </c>
    </row>
    <row r="25" spans="1:18" ht="37.5" customHeight="1">
      <c r="A25" s="40">
        <v>17</v>
      </c>
      <c r="B25" s="25" t="s">
        <v>284</v>
      </c>
      <c r="C25" s="39">
        <f t="shared" si="2"/>
        <v>2</v>
      </c>
      <c r="D25" s="33"/>
      <c r="E25" s="38">
        <v>2</v>
      </c>
      <c r="F25" s="37">
        <f t="shared" si="3"/>
        <v>0</v>
      </c>
      <c r="G25" s="33"/>
      <c r="H25" s="33"/>
      <c r="I25" s="38"/>
      <c r="J25" s="38"/>
      <c r="K25" s="41"/>
      <c r="L25" s="34">
        <f t="shared" si="4"/>
        <v>2</v>
      </c>
      <c r="M25" s="33">
        <v>1</v>
      </c>
      <c r="N25" s="33"/>
      <c r="O25" s="33">
        <v>1</v>
      </c>
      <c r="P25" s="33"/>
      <c r="Q25" s="33"/>
      <c r="R25" s="31">
        <f t="shared" si="1"/>
        <v>0.5</v>
      </c>
    </row>
    <row r="26" spans="1:18" ht="21" customHeight="1">
      <c r="A26" s="40">
        <v>18</v>
      </c>
      <c r="B26" s="25" t="s">
        <v>374</v>
      </c>
      <c r="C26" s="39">
        <f t="shared" si="2"/>
        <v>1</v>
      </c>
      <c r="D26" s="33"/>
      <c r="E26" s="38">
        <v>1</v>
      </c>
      <c r="F26" s="37">
        <f t="shared" si="3"/>
        <v>0</v>
      </c>
      <c r="G26" s="33"/>
      <c r="H26" s="33"/>
      <c r="I26" s="38"/>
      <c r="J26" s="38"/>
      <c r="K26" s="41"/>
      <c r="L26" s="34">
        <f t="shared" si="4"/>
        <v>1</v>
      </c>
      <c r="M26" s="33">
        <v>1</v>
      </c>
      <c r="N26" s="33"/>
      <c r="O26" s="33"/>
      <c r="P26" s="33"/>
      <c r="Q26" s="33"/>
      <c r="R26" s="31">
        <f t="shared" si="1"/>
        <v>1</v>
      </c>
    </row>
    <row r="27" spans="1:18" ht="21" customHeight="1">
      <c r="A27" s="40">
        <v>19</v>
      </c>
      <c r="B27" s="25" t="s">
        <v>373</v>
      </c>
      <c r="C27" s="39">
        <f t="shared" si="2"/>
        <v>2</v>
      </c>
      <c r="D27" s="33"/>
      <c r="E27" s="38">
        <v>2</v>
      </c>
      <c r="F27" s="37">
        <f t="shared" si="3"/>
        <v>0</v>
      </c>
      <c r="G27" s="33"/>
      <c r="H27" s="33"/>
      <c r="I27" s="38"/>
      <c r="J27" s="38"/>
      <c r="K27" s="41"/>
      <c r="L27" s="34">
        <f t="shared" si="4"/>
        <v>2</v>
      </c>
      <c r="M27" s="33">
        <v>2</v>
      </c>
      <c r="N27" s="33"/>
      <c r="O27" s="33"/>
      <c r="P27" s="33"/>
      <c r="Q27" s="33"/>
      <c r="R27" s="31">
        <f t="shared" si="1"/>
        <v>1</v>
      </c>
    </row>
    <row r="28" spans="1:18" ht="21" customHeight="1">
      <c r="A28" s="40">
        <v>20</v>
      </c>
      <c r="B28" s="25" t="s">
        <v>372</v>
      </c>
      <c r="C28" s="39">
        <f t="shared" si="2"/>
        <v>1</v>
      </c>
      <c r="D28" s="33"/>
      <c r="E28" s="38">
        <v>1</v>
      </c>
      <c r="F28" s="37">
        <f t="shared" si="3"/>
        <v>0</v>
      </c>
      <c r="G28" s="33"/>
      <c r="H28" s="33"/>
      <c r="I28" s="38"/>
      <c r="J28" s="38"/>
      <c r="K28" s="41"/>
      <c r="L28" s="34">
        <f t="shared" si="4"/>
        <v>1</v>
      </c>
      <c r="M28" s="33">
        <v>1</v>
      </c>
      <c r="N28" s="33"/>
      <c r="O28" s="33"/>
      <c r="P28" s="33"/>
      <c r="Q28" s="33"/>
      <c r="R28" s="31">
        <v>0.68</v>
      </c>
    </row>
    <row r="29" spans="1:18" ht="21" customHeight="1">
      <c r="A29" s="40">
        <v>21</v>
      </c>
      <c r="B29" s="25" t="s">
        <v>371</v>
      </c>
      <c r="C29" s="39">
        <f t="shared" si="2"/>
        <v>1</v>
      </c>
      <c r="D29" s="32"/>
      <c r="E29" s="38">
        <v>1</v>
      </c>
      <c r="F29" s="37">
        <f t="shared" si="3"/>
        <v>0</v>
      </c>
      <c r="G29" s="32"/>
      <c r="H29" s="32"/>
      <c r="I29" s="36"/>
      <c r="J29" s="36"/>
      <c r="K29" s="35"/>
      <c r="L29" s="34">
        <f t="shared" si="4"/>
        <v>1</v>
      </c>
      <c r="M29" s="33">
        <v>1</v>
      </c>
      <c r="N29" s="33"/>
      <c r="O29" s="32"/>
      <c r="P29" s="32"/>
      <c r="Q29" s="32"/>
      <c r="R29" s="31">
        <v>0.53</v>
      </c>
    </row>
    <row r="30" spans="1:18" ht="18.75">
      <c r="A30" s="30"/>
      <c r="B30" s="30"/>
      <c r="C30" s="30"/>
      <c r="D30" s="30"/>
      <c r="E30" s="30"/>
      <c r="F30" s="30"/>
      <c r="G30" s="30"/>
      <c r="H30" s="30"/>
      <c r="I30" s="30"/>
      <c r="J30" s="30"/>
      <c r="K30" s="30"/>
      <c r="L30" s="30"/>
      <c r="M30" s="30"/>
      <c r="N30" s="30"/>
      <c r="O30" s="30"/>
      <c r="P30" s="30"/>
      <c r="Q30" s="30"/>
      <c r="R30" s="30"/>
    </row>
  </sheetData>
  <sheetProtection/>
  <mergeCells count="12">
    <mergeCell ref="F6:K6"/>
    <mergeCell ref="L6:Q6"/>
    <mergeCell ref="A2:R2"/>
    <mergeCell ref="A3:R3"/>
    <mergeCell ref="A5:A7"/>
    <mergeCell ref="B5:B7"/>
    <mergeCell ref="C5:E5"/>
    <mergeCell ref="F5:Q5"/>
    <mergeCell ref="R5:R7"/>
    <mergeCell ref="C6:C7"/>
    <mergeCell ref="D6:D7"/>
    <mergeCell ref="E6:E7"/>
  </mergeCells>
  <printOptions/>
  <pageMargins left="0.7" right="0.7" top="0.75" bottom="0.75" header="0.3" footer="0.3"/>
  <pageSetup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16"/>
  <sheetViews>
    <sheetView tabSelected="1" zoomScale="80" zoomScaleNormal="80" zoomScalePageLayoutView="0" workbookViewId="0" topLeftCell="A1">
      <selection activeCell="G5" sqref="G5"/>
    </sheetView>
  </sheetViews>
  <sheetFormatPr defaultColWidth="9.140625" defaultRowHeight="15"/>
  <cols>
    <col min="1" max="1" width="5.7109375" style="4" customWidth="1"/>
    <col min="2" max="2" width="37.00390625" style="6" customWidth="1"/>
    <col min="3" max="3" width="32.7109375" style="6" customWidth="1"/>
    <col min="4" max="4" width="15.421875" style="7" customWidth="1"/>
    <col min="5" max="5" width="12.28125" style="7" customWidth="1"/>
    <col min="6" max="6" width="14.00390625" style="7" customWidth="1"/>
    <col min="7" max="7" width="130.421875" style="7" customWidth="1"/>
    <col min="8" max="8" width="12.57421875" style="7" customWidth="1"/>
    <col min="9" max="16384" width="9.140625" style="1" customWidth="1"/>
  </cols>
  <sheetData>
    <row r="1" spans="1:8" ht="36.75" customHeight="1">
      <c r="A1" s="95" t="s">
        <v>412</v>
      </c>
      <c r="B1" s="95"/>
      <c r="C1" s="95"/>
      <c r="D1" s="95"/>
      <c r="E1" s="95"/>
      <c r="F1" s="95"/>
      <c r="G1" s="95"/>
      <c r="H1" s="95"/>
    </row>
    <row r="2" spans="1:8" ht="19.5">
      <c r="A2" s="96" t="s">
        <v>518</v>
      </c>
      <c r="B2" s="96"/>
      <c r="C2" s="96"/>
      <c r="D2" s="96"/>
      <c r="E2" s="96"/>
      <c r="F2" s="96"/>
      <c r="G2" s="96"/>
      <c r="H2" s="96"/>
    </row>
    <row r="3" spans="1:8" ht="16.5">
      <c r="A3" s="120"/>
      <c r="B3" s="120"/>
      <c r="C3" s="120"/>
      <c r="D3" s="120"/>
      <c r="E3" s="120"/>
      <c r="F3" s="120"/>
      <c r="G3" s="120"/>
      <c r="H3" s="120"/>
    </row>
    <row r="4" spans="1:8" ht="112.5">
      <c r="A4" s="58" t="s">
        <v>0</v>
      </c>
      <c r="B4" s="13" t="s">
        <v>83</v>
      </c>
      <c r="C4" s="13" t="s">
        <v>84</v>
      </c>
      <c r="D4" s="13" t="s">
        <v>15</v>
      </c>
      <c r="E4" s="13" t="s">
        <v>16</v>
      </c>
      <c r="F4" s="13" t="s">
        <v>85</v>
      </c>
      <c r="G4" s="13" t="s">
        <v>301</v>
      </c>
      <c r="H4" s="13" t="s">
        <v>517</v>
      </c>
    </row>
    <row r="5" spans="1:8" ht="367.5" customHeight="1">
      <c r="A5" s="59">
        <v>1</v>
      </c>
      <c r="B5" s="14" t="s">
        <v>86</v>
      </c>
      <c r="C5" s="27" t="s">
        <v>87</v>
      </c>
      <c r="D5" s="15" t="s">
        <v>30</v>
      </c>
      <c r="E5" s="15" t="s">
        <v>81</v>
      </c>
      <c r="F5" s="15" t="s">
        <v>88</v>
      </c>
      <c r="G5" s="15" t="s">
        <v>483</v>
      </c>
      <c r="H5" s="15" t="s">
        <v>282</v>
      </c>
    </row>
    <row r="6" spans="1:8" ht="409.5" customHeight="1">
      <c r="A6" s="59">
        <v>2</v>
      </c>
      <c r="B6" s="14" t="s">
        <v>89</v>
      </c>
      <c r="C6" s="14"/>
      <c r="D6" s="15" t="s">
        <v>30</v>
      </c>
      <c r="E6" s="15" t="s">
        <v>81</v>
      </c>
      <c r="F6" s="15" t="s">
        <v>90</v>
      </c>
      <c r="G6" s="15" t="s">
        <v>484</v>
      </c>
      <c r="H6" s="15" t="s">
        <v>252</v>
      </c>
    </row>
    <row r="7" spans="1:8" ht="180" customHeight="1">
      <c r="A7" s="59">
        <v>3</v>
      </c>
      <c r="B7" s="14" t="s">
        <v>91</v>
      </c>
      <c r="C7" s="14"/>
      <c r="D7" s="15" t="s">
        <v>30</v>
      </c>
      <c r="E7" s="15" t="s">
        <v>81</v>
      </c>
      <c r="F7" s="15" t="s">
        <v>90</v>
      </c>
      <c r="G7" s="15" t="s">
        <v>485</v>
      </c>
      <c r="H7" s="15" t="s">
        <v>252</v>
      </c>
    </row>
    <row r="8" spans="1:8" ht="150" customHeight="1">
      <c r="A8" s="59">
        <v>4</v>
      </c>
      <c r="B8" s="14" t="s">
        <v>92</v>
      </c>
      <c r="C8" s="14" t="s">
        <v>93</v>
      </c>
      <c r="D8" s="15" t="s">
        <v>94</v>
      </c>
      <c r="E8" s="15" t="s">
        <v>81</v>
      </c>
      <c r="F8" s="15" t="s">
        <v>95</v>
      </c>
      <c r="G8" s="15" t="s">
        <v>486</v>
      </c>
      <c r="H8" s="15" t="s">
        <v>252</v>
      </c>
    </row>
    <row r="9" spans="1:8" ht="409.5" customHeight="1">
      <c r="A9" s="59">
        <v>5</v>
      </c>
      <c r="B9" s="14" t="s">
        <v>96</v>
      </c>
      <c r="C9" s="14" t="s">
        <v>97</v>
      </c>
      <c r="D9" s="15" t="s">
        <v>11</v>
      </c>
      <c r="E9" s="15" t="s">
        <v>81</v>
      </c>
      <c r="F9" s="15" t="s">
        <v>95</v>
      </c>
      <c r="G9" s="15" t="s">
        <v>487</v>
      </c>
      <c r="H9" s="15" t="s">
        <v>252</v>
      </c>
    </row>
    <row r="10" spans="1:8" ht="167.25" customHeight="1">
      <c r="A10" s="59">
        <v>6</v>
      </c>
      <c r="B10" s="14" t="s">
        <v>98</v>
      </c>
      <c r="C10" s="14" t="s">
        <v>99</v>
      </c>
      <c r="D10" s="15" t="s">
        <v>80</v>
      </c>
      <c r="E10" s="15" t="s">
        <v>81</v>
      </c>
      <c r="F10" s="15" t="s">
        <v>95</v>
      </c>
      <c r="G10" s="15" t="s">
        <v>419</v>
      </c>
      <c r="H10" s="15" t="s">
        <v>252</v>
      </c>
    </row>
    <row r="11" spans="1:8" ht="161.25" customHeight="1">
      <c r="A11" s="59">
        <v>7</v>
      </c>
      <c r="B11" s="14" t="s">
        <v>100</v>
      </c>
      <c r="C11" s="14" t="s">
        <v>101</v>
      </c>
      <c r="D11" s="15" t="s">
        <v>102</v>
      </c>
      <c r="E11" s="15" t="s">
        <v>81</v>
      </c>
      <c r="F11" s="15" t="s">
        <v>95</v>
      </c>
      <c r="G11" s="78" t="s">
        <v>488</v>
      </c>
      <c r="H11" s="15" t="s">
        <v>252</v>
      </c>
    </row>
    <row r="12" spans="1:8" ht="146.25" customHeight="1">
      <c r="A12" s="59">
        <v>8</v>
      </c>
      <c r="B12" s="14" t="s">
        <v>103</v>
      </c>
      <c r="C12" s="14" t="s">
        <v>246</v>
      </c>
      <c r="D12" s="15" t="s">
        <v>102</v>
      </c>
      <c r="E12" s="15" t="s">
        <v>81</v>
      </c>
      <c r="F12" s="15" t="s">
        <v>95</v>
      </c>
      <c r="G12" s="15" t="s">
        <v>489</v>
      </c>
      <c r="H12" s="15"/>
    </row>
    <row r="13" spans="1:8" ht="229.5" customHeight="1">
      <c r="A13" s="59">
        <v>9</v>
      </c>
      <c r="B13" s="14" t="s">
        <v>104</v>
      </c>
      <c r="C13" s="14" t="s">
        <v>105</v>
      </c>
      <c r="D13" s="15" t="s">
        <v>106</v>
      </c>
      <c r="E13" s="15" t="s">
        <v>81</v>
      </c>
      <c r="F13" s="15" t="s">
        <v>95</v>
      </c>
      <c r="G13" s="15" t="s">
        <v>490</v>
      </c>
      <c r="H13" s="15" t="s">
        <v>252</v>
      </c>
    </row>
    <row r="14" spans="1:8" ht="220.5" customHeight="1">
      <c r="A14" s="59">
        <v>10</v>
      </c>
      <c r="B14" s="14" t="s">
        <v>107</v>
      </c>
      <c r="C14" s="14" t="s">
        <v>108</v>
      </c>
      <c r="D14" s="15" t="s">
        <v>102</v>
      </c>
      <c r="E14" s="15" t="s">
        <v>81</v>
      </c>
      <c r="F14" s="15" t="s">
        <v>95</v>
      </c>
      <c r="G14" s="66" t="s">
        <v>491</v>
      </c>
      <c r="H14" s="15"/>
    </row>
    <row r="15" spans="1:8" ht="126" customHeight="1">
      <c r="A15" s="59">
        <v>11</v>
      </c>
      <c r="B15" s="14" t="s">
        <v>109</v>
      </c>
      <c r="C15" s="14" t="s">
        <v>110</v>
      </c>
      <c r="D15" s="15" t="s">
        <v>25</v>
      </c>
      <c r="E15" s="15" t="s">
        <v>81</v>
      </c>
      <c r="F15" s="15" t="s">
        <v>95</v>
      </c>
      <c r="G15" s="15" t="s">
        <v>492</v>
      </c>
      <c r="H15" s="15"/>
    </row>
    <row r="16" spans="1:8" ht="162.75" customHeight="1">
      <c r="A16" s="59">
        <v>12</v>
      </c>
      <c r="B16" s="60" t="s">
        <v>111</v>
      </c>
      <c r="C16" s="14" t="s">
        <v>112</v>
      </c>
      <c r="D16" s="15" t="s">
        <v>113</v>
      </c>
      <c r="E16" s="15" t="s">
        <v>81</v>
      </c>
      <c r="F16" s="15" t="s">
        <v>95</v>
      </c>
      <c r="G16" s="15" t="s">
        <v>493</v>
      </c>
      <c r="H16" s="15" t="s">
        <v>252</v>
      </c>
    </row>
  </sheetData>
  <sheetProtection/>
  <mergeCells count="3">
    <mergeCell ref="A1:H1"/>
    <mergeCell ref="A2:H2"/>
    <mergeCell ref="A3:H3"/>
  </mergeCells>
  <printOptions/>
  <pageMargins left="0.2" right="0.2" top="0.25" bottom="0.25" header="0.3" footer="0.3"/>
  <pageSetup horizontalDpi="600" verticalDpi="600" orientation="landscape" paperSize="9" scale="55"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B1">
      <selection activeCell="E6" sqref="E6"/>
    </sheetView>
  </sheetViews>
  <sheetFormatPr defaultColWidth="9.140625" defaultRowHeight="15"/>
  <cols>
    <col min="1" max="1" width="5.7109375" style="4" customWidth="1"/>
    <col min="2" max="2" width="43.7109375" style="3" customWidth="1"/>
    <col min="3" max="3" width="18.00390625" style="3" customWidth="1"/>
    <col min="4" max="4" width="16.421875" style="3" customWidth="1"/>
    <col min="5" max="5" width="119.421875" style="3" customWidth="1"/>
    <col min="6" max="6" width="18.57421875" style="3" customWidth="1"/>
    <col min="7" max="7" width="15.7109375" style="2" customWidth="1"/>
    <col min="8" max="16384" width="9.140625" style="1" customWidth="1"/>
  </cols>
  <sheetData>
    <row r="1" spans="1:6" ht="24.75" customHeight="1">
      <c r="A1" s="95" t="s">
        <v>404</v>
      </c>
      <c r="B1" s="95"/>
      <c r="C1" s="95"/>
      <c r="D1" s="95"/>
      <c r="E1" s="95"/>
      <c r="F1" s="95"/>
    </row>
    <row r="2" spans="1:6" ht="24.75" customHeight="1">
      <c r="A2" s="96" t="s">
        <v>4</v>
      </c>
      <c r="B2" s="96"/>
      <c r="C2" s="96"/>
      <c r="D2" s="96"/>
      <c r="E2" s="96"/>
      <c r="F2" s="96"/>
    </row>
    <row r="3" spans="1:6" ht="16.5" customHeight="1">
      <c r="A3" s="97"/>
      <c r="B3" s="97"/>
      <c r="C3" s="97"/>
      <c r="D3" s="97"/>
      <c r="E3" s="97"/>
      <c r="F3" s="97"/>
    </row>
    <row r="4" spans="1:7" ht="111.75" customHeight="1">
      <c r="A4" s="13" t="s">
        <v>0</v>
      </c>
      <c r="B4" s="13" t="s">
        <v>1</v>
      </c>
      <c r="C4" s="13" t="s">
        <v>2</v>
      </c>
      <c r="D4" s="13" t="s">
        <v>3</v>
      </c>
      <c r="E4" s="13" t="s">
        <v>301</v>
      </c>
      <c r="F4" s="13" t="s">
        <v>115</v>
      </c>
      <c r="G4" s="5"/>
    </row>
    <row r="5" spans="1:7" ht="32.25" customHeight="1">
      <c r="A5" s="92" t="s">
        <v>5</v>
      </c>
      <c r="B5" s="93"/>
      <c r="C5" s="93"/>
      <c r="D5" s="93"/>
      <c r="E5" s="93"/>
      <c r="F5" s="94"/>
      <c r="G5" s="5"/>
    </row>
    <row r="6" spans="1:7" ht="357.75" customHeight="1">
      <c r="A6" s="59">
        <v>1</v>
      </c>
      <c r="B6" s="15" t="s">
        <v>10</v>
      </c>
      <c r="C6" s="15" t="s">
        <v>359</v>
      </c>
      <c r="D6" s="15" t="s">
        <v>6</v>
      </c>
      <c r="E6" s="60" t="s">
        <v>413</v>
      </c>
      <c r="F6" s="15" t="s">
        <v>252</v>
      </c>
      <c r="G6" s="5"/>
    </row>
    <row r="7" spans="1:7" ht="32.25" customHeight="1">
      <c r="A7" s="92" t="s">
        <v>9</v>
      </c>
      <c r="B7" s="93"/>
      <c r="C7" s="93"/>
      <c r="D7" s="93"/>
      <c r="E7" s="93"/>
      <c r="F7" s="94"/>
      <c r="G7" s="5"/>
    </row>
    <row r="8" spans="1:7" ht="154.5" customHeight="1">
      <c r="A8" s="59">
        <v>1</v>
      </c>
      <c r="B8" s="15" t="s">
        <v>7</v>
      </c>
      <c r="C8" s="15" t="s">
        <v>12</v>
      </c>
      <c r="D8" s="15" t="s">
        <v>6</v>
      </c>
      <c r="E8" s="60" t="s">
        <v>414</v>
      </c>
      <c r="F8" s="15" t="s">
        <v>252</v>
      </c>
      <c r="G8" s="5"/>
    </row>
    <row r="9" spans="1:7" ht="154.5" customHeight="1">
      <c r="A9" s="59">
        <v>2</v>
      </c>
      <c r="B9" s="15" t="s">
        <v>8</v>
      </c>
      <c r="C9" s="15" t="s">
        <v>13</v>
      </c>
      <c r="D9" s="15" t="s">
        <v>6</v>
      </c>
      <c r="E9" s="60" t="s">
        <v>415</v>
      </c>
      <c r="F9" s="15" t="s">
        <v>252</v>
      </c>
      <c r="G9" s="5"/>
    </row>
    <row r="10" spans="1:7" ht="16.5">
      <c r="A10" s="1"/>
      <c r="B10" s="1"/>
      <c r="C10" s="1"/>
      <c r="D10" s="1"/>
      <c r="E10" s="1"/>
      <c r="F10" s="1"/>
      <c r="G10" s="5"/>
    </row>
  </sheetData>
  <sheetProtection/>
  <mergeCells count="5">
    <mergeCell ref="A7:F7"/>
    <mergeCell ref="A1:F1"/>
    <mergeCell ref="A2:F2"/>
    <mergeCell ref="A5:F5"/>
    <mergeCell ref="A3:F3"/>
  </mergeCells>
  <printOptions/>
  <pageMargins left="0.3" right="0.183070866" top="0.511811024" bottom="0.511811023622047" header="0.0393700787401575" footer="0.0393700787401575"/>
  <pageSetup orientation="landscape" scale="60" r:id="rId1"/>
</worksheet>
</file>

<file path=xl/worksheets/sheet3.xml><?xml version="1.0" encoding="utf-8"?>
<worksheet xmlns="http://schemas.openxmlformats.org/spreadsheetml/2006/main" xmlns:r="http://schemas.openxmlformats.org/officeDocument/2006/relationships">
  <dimension ref="A1:I37"/>
  <sheetViews>
    <sheetView view="pageBreakPreview" zoomScale="80" zoomScaleNormal="55" zoomScaleSheetLayoutView="80" workbookViewId="0" topLeftCell="A1">
      <selection activeCell="C36" sqref="C36"/>
    </sheetView>
  </sheetViews>
  <sheetFormatPr defaultColWidth="9.140625" defaultRowHeight="15"/>
  <cols>
    <col min="1" max="1" width="7.140625" style="18" customWidth="1"/>
    <col min="2" max="2" width="41.28125" style="10" customWidth="1"/>
    <col min="3" max="3" width="18.140625" style="9" customWidth="1"/>
    <col min="4" max="4" width="22.28125" style="9" customWidth="1"/>
    <col min="5" max="5" width="21.00390625" style="9" customWidth="1"/>
    <col min="6" max="6" width="10.00390625" style="9" customWidth="1"/>
    <col min="7" max="7" width="10.421875" style="9" customWidth="1"/>
    <col min="8" max="8" width="9.28125" style="9" bestFit="1" customWidth="1"/>
    <col min="9" max="9" width="76.00390625" style="9" customWidth="1"/>
    <col min="10" max="16384" width="9.140625" style="11" customWidth="1"/>
  </cols>
  <sheetData>
    <row r="1" spans="1:9" ht="26.25" customHeight="1">
      <c r="A1" s="108" t="s">
        <v>405</v>
      </c>
      <c r="B1" s="108"/>
      <c r="C1" s="108"/>
      <c r="D1" s="108"/>
      <c r="E1" s="108"/>
      <c r="F1" s="108"/>
      <c r="G1" s="108"/>
      <c r="H1" s="108"/>
      <c r="I1" s="108"/>
    </row>
    <row r="2" spans="1:9" ht="18.75">
      <c r="A2" s="95"/>
      <c r="B2" s="95"/>
      <c r="C2" s="95"/>
      <c r="D2" s="95"/>
      <c r="E2" s="95"/>
      <c r="F2" s="95"/>
      <c r="G2" s="95"/>
      <c r="H2" s="95"/>
      <c r="I2" s="95"/>
    </row>
    <row r="3" spans="1:9" s="12" customFormat="1" ht="39.75" customHeight="1">
      <c r="A3" s="109" t="s">
        <v>0</v>
      </c>
      <c r="B3" s="111" t="s">
        <v>116</v>
      </c>
      <c r="C3" s="111" t="s">
        <v>15</v>
      </c>
      <c r="D3" s="111" t="s">
        <v>16</v>
      </c>
      <c r="E3" s="111" t="s">
        <v>17</v>
      </c>
      <c r="F3" s="113" t="s">
        <v>117</v>
      </c>
      <c r="G3" s="114"/>
      <c r="H3" s="115"/>
      <c r="I3" s="111" t="s">
        <v>300</v>
      </c>
    </row>
    <row r="4" spans="1:9" s="12" customFormat="1" ht="45" customHeight="1">
      <c r="A4" s="110"/>
      <c r="B4" s="112"/>
      <c r="C4" s="112"/>
      <c r="D4" s="112"/>
      <c r="E4" s="112"/>
      <c r="F4" s="13" t="s">
        <v>118</v>
      </c>
      <c r="G4" s="13" t="s">
        <v>119</v>
      </c>
      <c r="H4" s="13" t="s">
        <v>120</v>
      </c>
      <c r="I4" s="112"/>
    </row>
    <row r="5" spans="1:9" ht="43.5" customHeight="1">
      <c r="A5" s="13" t="s">
        <v>121</v>
      </c>
      <c r="B5" s="98" t="s">
        <v>122</v>
      </c>
      <c r="C5" s="98"/>
      <c r="D5" s="98"/>
      <c r="E5" s="13" t="s">
        <v>123</v>
      </c>
      <c r="F5" s="13">
        <v>6</v>
      </c>
      <c r="G5" s="13">
        <v>2</v>
      </c>
      <c r="H5" s="13">
        <v>1</v>
      </c>
      <c r="I5" s="63" t="s">
        <v>504</v>
      </c>
    </row>
    <row r="6" spans="1:9" ht="290.25" customHeight="1">
      <c r="A6" s="15">
        <v>1</v>
      </c>
      <c r="B6" s="14" t="s">
        <v>124</v>
      </c>
      <c r="C6" s="15" t="s">
        <v>125</v>
      </c>
      <c r="D6" s="14" t="s">
        <v>126</v>
      </c>
      <c r="E6" s="15" t="s">
        <v>134</v>
      </c>
      <c r="F6" s="15"/>
      <c r="G6" s="15"/>
      <c r="H6" s="15" t="s">
        <v>128</v>
      </c>
      <c r="I6" s="14" t="s">
        <v>416</v>
      </c>
    </row>
    <row r="7" spans="1:9" ht="197.25" customHeight="1">
      <c r="A7" s="15">
        <v>2</v>
      </c>
      <c r="B7" s="14" t="s">
        <v>129</v>
      </c>
      <c r="C7" s="15" t="s">
        <v>125</v>
      </c>
      <c r="D7" s="14" t="s">
        <v>126</v>
      </c>
      <c r="E7" s="15" t="s">
        <v>127</v>
      </c>
      <c r="F7" s="15" t="s">
        <v>128</v>
      </c>
      <c r="G7" s="15"/>
      <c r="H7" s="15"/>
      <c r="I7" s="14" t="s">
        <v>250</v>
      </c>
    </row>
    <row r="8" spans="1:9" ht="174.75" customHeight="1">
      <c r="A8" s="15">
        <v>3</v>
      </c>
      <c r="B8" s="14" t="s">
        <v>130</v>
      </c>
      <c r="C8" s="15" t="s">
        <v>125</v>
      </c>
      <c r="D8" s="14" t="s">
        <v>131</v>
      </c>
      <c r="E8" s="15" t="s">
        <v>134</v>
      </c>
      <c r="F8" s="15" t="s">
        <v>128</v>
      </c>
      <c r="G8" s="15"/>
      <c r="H8" s="15"/>
      <c r="I8" s="16" t="s">
        <v>302</v>
      </c>
    </row>
    <row r="9" spans="1:9" ht="405" customHeight="1">
      <c r="A9" s="15">
        <v>4</v>
      </c>
      <c r="B9" s="14" t="s">
        <v>132</v>
      </c>
      <c r="C9" s="15" t="s">
        <v>25</v>
      </c>
      <c r="D9" s="14" t="s">
        <v>133</v>
      </c>
      <c r="E9" s="15" t="s">
        <v>145</v>
      </c>
      <c r="F9" s="15"/>
      <c r="G9" s="15" t="s">
        <v>128</v>
      </c>
      <c r="H9" s="15"/>
      <c r="I9" s="16" t="s">
        <v>417</v>
      </c>
    </row>
    <row r="10" spans="1:9" ht="348.75" customHeight="1">
      <c r="A10" s="15">
        <v>5</v>
      </c>
      <c r="B10" s="14" t="s">
        <v>135</v>
      </c>
      <c r="C10" s="15" t="s">
        <v>25</v>
      </c>
      <c r="D10" s="14" t="s">
        <v>133</v>
      </c>
      <c r="E10" s="15" t="s">
        <v>145</v>
      </c>
      <c r="F10" s="15"/>
      <c r="G10" s="15"/>
      <c r="H10" s="15"/>
      <c r="I10" s="16" t="s">
        <v>500</v>
      </c>
    </row>
    <row r="11" spans="1:9" ht="203.25" customHeight="1">
      <c r="A11" s="15">
        <v>6</v>
      </c>
      <c r="B11" s="14" t="s">
        <v>136</v>
      </c>
      <c r="C11" s="15" t="s">
        <v>137</v>
      </c>
      <c r="D11" s="14" t="s">
        <v>138</v>
      </c>
      <c r="E11" s="15" t="s">
        <v>139</v>
      </c>
      <c r="F11" s="15" t="s">
        <v>128</v>
      </c>
      <c r="G11" s="15"/>
      <c r="H11" s="15"/>
      <c r="I11" s="14" t="s">
        <v>418</v>
      </c>
    </row>
    <row r="12" spans="1:9" ht="301.5" customHeight="1">
      <c r="A12" s="15">
        <v>7</v>
      </c>
      <c r="B12" s="14" t="s">
        <v>140</v>
      </c>
      <c r="C12" s="15" t="s">
        <v>80</v>
      </c>
      <c r="D12" s="14" t="s">
        <v>141</v>
      </c>
      <c r="E12" s="15" t="s">
        <v>139</v>
      </c>
      <c r="F12" s="15" t="s">
        <v>128</v>
      </c>
      <c r="G12" s="15"/>
      <c r="H12" s="15"/>
      <c r="I12" s="14" t="s">
        <v>419</v>
      </c>
    </row>
    <row r="13" spans="1:9" ht="249" customHeight="1">
      <c r="A13" s="15">
        <v>8</v>
      </c>
      <c r="B13" s="14" t="s">
        <v>142</v>
      </c>
      <c r="C13" s="15" t="s">
        <v>143</v>
      </c>
      <c r="D13" s="14" t="s">
        <v>144</v>
      </c>
      <c r="E13" s="15" t="s">
        <v>145</v>
      </c>
      <c r="F13" s="15"/>
      <c r="G13" s="15" t="s">
        <v>128</v>
      </c>
      <c r="H13" s="15"/>
      <c r="I13" s="14" t="s">
        <v>420</v>
      </c>
    </row>
    <row r="14" spans="1:9" ht="284.25" customHeight="1">
      <c r="A14" s="15">
        <v>9</v>
      </c>
      <c r="B14" s="14" t="s">
        <v>146</v>
      </c>
      <c r="C14" s="15" t="s">
        <v>143</v>
      </c>
      <c r="D14" s="14" t="s">
        <v>144</v>
      </c>
      <c r="E14" s="15" t="s">
        <v>145</v>
      </c>
      <c r="F14" s="15" t="s">
        <v>128</v>
      </c>
      <c r="G14" s="15"/>
      <c r="H14" s="15"/>
      <c r="I14" s="14" t="s">
        <v>522</v>
      </c>
    </row>
    <row r="15" spans="1:9" ht="219" customHeight="1">
      <c r="A15" s="15">
        <v>10</v>
      </c>
      <c r="B15" s="14" t="s">
        <v>147</v>
      </c>
      <c r="C15" s="15" t="s">
        <v>148</v>
      </c>
      <c r="D15" s="14" t="s">
        <v>21</v>
      </c>
      <c r="E15" s="15" t="s">
        <v>145</v>
      </c>
      <c r="F15" s="15" t="s">
        <v>128</v>
      </c>
      <c r="G15" s="15"/>
      <c r="H15" s="15"/>
      <c r="I15" s="14" t="s">
        <v>523</v>
      </c>
    </row>
    <row r="16" spans="1:9" ht="41.25" customHeight="1">
      <c r="A16" s="13" t="s">
        <v>149</v>
      </c>
      <c r="B16" s="102" t="s">
        <v>150</v>
      </c>
      <c r="C16" s="103"/>
      <c r="D16" s="104"/>
      <c r="E16" s="13" t="s">
        <v>151</v>
      </c>
      <c r="F16" s="15"/>
      <c r="G16" s="15">
        <v>10</v>
      </c>
      <c r="H16" s="15"/>
      <c r="I16" s="62" t="s">
        <v>503</v>
      </c>
    </row>
    <row r="17" spans="1:9" ht="210" customHeight="1">
      <c r="A17" s="15">
        <v>1</v>
      </c>
      <c r="B17" s="14" t="s">
        <v>152</v>
      </c>
      <c r="C17" s="15" t="s">
        <v>25</v>
      </c>
      <c r="D17" s="15" t="s">
        <v>153</v>
      </c>
      <c r="E17" s="15" t="s">
        <v>154</v>
      </c>
      <c r="F17" s="15"/>
      <c r="G17" s="15" t="s">
        <v>128</v>
      </c>
      <c r="H17" s="15"/>
      <c r="I17" s="14"/>
    </row>
    <row r="18" spans="1:9" ht="192" customHeight="1">
      <c r="A18" s="15">
        <v>2</v>
      </c>
      <c r="B18" s="24" t="s">
        <v>155</v>
      </c>
      <c r="C18" s="15" t="s">
        <v>51</v>
      </c>
      <c r="D18" s="15" t="s">
        <v>153</v>
      </c>
      <c r="E18" s="15" t="s">
        <v>154</v>
      </c>
      <c r="F18" s="15"/>
      <c r="G18" s="15" t="s">
        <v>128</v>
      </c>
      <c r="H18" s="15"/>
      <c r="I18" s="14" t="s">
        <v>421</v>
      </c>
    </row>
    <row r="19" spans="1:9" ht="153" customHeight="1">
      <c r="A19" s="15">
        <v>3</v>
      </c>
      <c r="B19" s="24" t="s">
        <v>156</v>
      </c>
      <c r="C19" s="15" t="s">
        <v>51</v>
      </c>
      <c r="D19" s="15" t="s">
        <v>153</v>
      </c>
      <c r="E19" s="15" t="s">
        <v>154</v>
      </c>
      <c r="F19" s="15"/>
      <c r="G19" s="15" t="s">
        <v>128</v>
      </c>
      <c r="H19" s="15"/>
      <c r="I19" s="14" t="s">
        <v>422</v>
      </c>
    </row>
    <row r="20" spans="1:9" ht="408.75" customHeight="1">
      <c r="A20" s="15">
        <v>4</v>
      </c>
      <c r="B20" s="24" t="s">
        <v>157</v>
      </c>
      <c r="C20" s="15" t="s">
        <v>51</v>
      </c>
      <c r="D20" s="15" t="s">
        <v>153</v>
      </c>
      <c r="E20" s="15" t="s">
        <v>154</v>
      </c>
      <c r="F20" s="15"/>
      <c r="G20" s="15" t="s">
        <v>128</v>
      </c>
      <c r="H20" s="15"/>
      <c r="I20" s="14" t="s">
        <v>423</v>
      </c>
    </row>
    <row r="21" spans="1:9" ht="345" customHeight="1">
      <c r="A21" s="15">
        <v>5</v>
      </c>
      <c r="B21" s="24" t="s">
        <v>158</v>
      </c>
      <c r="C21" s="15" t="s">
        <v>51</v>
      </c>
      <c r="D21" s="15" t="s">
        <v>153</v>
      </c>
      <c r="E21" s="15" t="s">
        <v>154</v>
      </c>
      <c r="F21" s="15"/>
      <c r="G21" s="15" t="s">
        <v>128</v>
      </c>
      <c r="H21" s="15"/>
      <c r="I21" s="61" t="s">
        <v>423</v>
      </c>
    </row>
    <row r="22" spans="1:9" ht="385.5" customHeight="1">
      <c r="A22" s="15">
        <v>6</v>
      </c>
      <c r="B22" s="24" t="s">
        <v>159</v>
      </c>
      <c r="C22" s="15" t="s">
        <v>51</v>
      </c>
      <c r="D22" s="15" t="s">
        <v>153</v>
      </c>
      <c r="E22" s="15" t="s">
        <v>154</v>
      </c>
      <c r="F22" s="15"/>
      <c r="G22" s="15" t="s">
        <v>128</v>
      </c>
      <c r="H22" s="15"/>
      <c r="I22" s="14" t="s">
        <v>423</v>
      </c>
    </row>
    <row r="23" spans="1:9" ht="368.25" customHeight="1">
      <c r="A23" s="15">
        <v>7</v>
      </c>
      <c r="B23" s="24" t="s">
        <v>160</v>
      </c>
      <c r="C23" s="15" t="s">
        <v>51</v>
      </c>
      <c r="D23" s="15" t="s">
        <v>153</v>
      </c>
      <c r="E23" s="15" t="s">
        <v>154</v>
      </c>
      <c r="F23" s="15"/>
      <c r="G23" s="15" t="s">
        <v>128</v>
      </c>
      <c r="H23" s="15"/>
      <c r="I23" s="14" t="s">
        <v>424</v>
      </c>
    </row>
    <row r="24" spans="1:9" ht="381.75" customHeight="1">
      <c r="A24" s="15">
        <v>8</v>
      </c>
      <c r="B24" s="24" t="s">
        <v>161</v>
      </c>
      <c r="C24" s="15" t="s">
        <v>51</v>
      </c>
      <c r="D24" s="15" t="s">
        <v>153</v>
      </c>
      <c r="E24" s="15" t="s">
        <v>154</v>
      </c>
      <c r="F24" s="15"/>
      <c r="G24" s="15" t="s">
        <v>128</v>
      </c>
      <c r="H24" s="15"/>
      <c r="I24" s="14" t="s">
        <v>425</v>
      </c>
    </row>
    <row r="25" spans="1:9" ht="369" customHeight="1">
      <c r="A25" s="15">
        <v>9</v>
      </c>
      <c r="B25" s="24" t="s">
        <v>162</v>
      </c>
      <c r="C25" s="15" t="s">
        <v>51</v>
      </c>
      <c r="D25" s="15" t="s">
        <v>153</v>
      </c>
      <c r="E25" s="15" t="s">
        <v>154</v>
      </c>
      <c r="F25" s="15"/>
      <c r="G25" s="15" t="s">
        <v>128</v>
      </c>
      <c r="H25" s="15"/>
      <c r="I25" s="14" t="s">
        <v>426</v>
      </c>
    </row>
    <row r="26" spans="1:9" ht="378" customHeight="1">
      <c r="A26" s="15">
        <v>10</v>
      </c>
      <c r="B26" s="14" t="s">
        <v>163</v>
      </c>
      <c r="C26" s="15" t="s">
        <v>51</v>
      </c>
      <c r="D26" s="15" t="s">
        <v>164</v>
      </c>
      <c r="E26" s="15" t="s">
        <v>154</v>
      </c>
      <c r="F26" s="15"/>
      <c r="G26" s="15" t="s">
        <v>128</v>
      </c>
      <c r="H26" s="15"/>
      <c r="I26" s="14" t="s">
        <v>427</v>
      </c>
    </row>
    <row r="27" spans="1:9" ht="384.75" customHeight="1">
      <c r="A27" s="15">
        <v>11</v>
      </c>
      <c r="B27" s="25" t="s">
        <v>165</v>
      </c>
      <c r="C27" s="15" t="s">
        <v>13</v>
      </c>
      <c r="D27" s="26" t="s">
        <v>166</v>
      </c>
      <c r="E27" s="15" t="s">
        <v>154</v>
      </c>
      <c r="F27" s="15"/>
      <c r="G27" s="15"/>
      <c r="H27" s="15"/>
      <c r="I27" s="14" t="s">
        <v>501</v>
      </c>
    </row>
    <row r="28" spans="1:9" ht="369.75" customHeight="1">
      <c r="A28" s="15">
        <v>12</v>
      </c>
      <c r="B28" s="25" t="s">
        <v>167</v>
      </c>
      <c r="C28" s="15" t="s">
        <v>13</v>
      </c>
      <c r="D28" s="26" t="s">
        <v>168</v>
      </c>
      <c r="E28" s="15" t="s">
        <v>154</v>
      </c>
      <c r="F28" s="15"/>
      <c r="G28" s="15"/>
      <c r="H28" s="15"/>
      <c r="I28" s="14" t="s">
        <v>501</v>
      </c>
    </row>
    <row r="29" spans="1:9" ht="228" customHeight="1">
      <c r="A29" s="15">
        <v>13</v>
      </c>
      <c r="B29" s="25" t="s">
        <v>169</v>
      </c>
      <c r="C29" s="15" t="s">
        <v>13</v>
      </c>
      <c r="D29" s="26" t="s">
        <v>153</v>
      </c>
      <c r="E29" s="15" t="s">
        <v>154</v>
      </c>
      <c r="F29" s="15"/>
      <c r="G29" s="15"/>
      <c r="H29" s="15"/>
      <c r="I29" s="27" t="s">
        <v>502</v>
      </c>
    </row>
    <row r="30" spans="1:9" ht="45" customHeight="1">
      <c r="A30" s="13" t="s">
        <v>170</v>
      </c>
      <c r="B30" s="105" t="s">
        <v>171</v>
      </c>
      <c r="C30" s="106"/>
      <c r="D30" s="107"/>
      <c r="E30" s="13" t="s">
        <v>172</v>
      </c>
      <c r="F30" s="13">
        <v>1</v>
      </c>
      <c r="G30" s="13"/>
      <c r="H30" s="15"/>
      <c r="I30" s="14"/>
    </row>
    <row r="31" spans="1:9" ht="207.75" customHeight="1">
      <c r="A31" s="15">
        <v>14</v>
      </c>
      <c r="B31" s="25" t="s">
        <v>173</v>
      </c>
      <c r="C31" s="15" t="s">
        <v>125</v>
      </c>
      <c r="D31" s="26" t="s">
        <v>81</v>
      </c>
      <c r="E31" s="15" t="s">
        <v>174</v>
      </c>
      <c r="F31" s="15" t="s">
        <v>128</v>
      </c>
      <c r="G31" s="15"/>
      <c r="H31" s="15"/>
      <c r="I31" s="14" t="s">
        <v>303</v>
      </c>
    </row>
    <row r="32" spans="1:9" s="12" customFormat="1" ht="46.5" customHeight="1">
      <c r="A32" s="56" t="s">
        <v>170</v>
      </c>
      <c r="B32" s="99" t="s">
        <v>407</v>
      </c>
      <c r="C32" s="100"/>
      <c r="D32" s="101"/>
      <c r="E32" s="56" t="s">
        <v>406</v>
      </c>
      <c r="F32" s="56">
        <v>4</v>
      </c>
      <c r="G32" s="56"/>
      <c r="H32" s="56"/>
      <c r="I32" s="57"/>
    </row>
    <row r="33" spans="1:9" ht="222.75" customHeight="1">
      <c r="A33" s="55">
        <v>1</v>
      </c>
      <c r="B33" s="24" t="s">
        <v>74</v>
      </c>
      <c r="C33" s="15" t="s">
        <v>25</v>
      </c>
      <c r="D33" s="15" t="s">
        <v>114</v>
      </c>
      <c r="E33" s="15" t="s">
        <v>75</v>
      </c>
      <c r="F33" s="55" t="s">
        <v>128</v>
      </c>
      <c r="G33" s="55"/>
      <c r="H33" s="55"/>
      <c r="I33" s="60" t="s">
        <v>248</v>
      </c>
    </row>
    <row r="34" spans="1:9" ht="181.5" customHeight="1">
      <c r="A34" s="55">
        <v>2</v>
      </c>
      <c r="B34" s="24" t="s">
        <v>76</v>
      </c>
      <c r="C34" s="15" t="s">
        <v>25</v>
      </c>
      <c r="D34" s="15" t="s">
        <v>77</v>
      </c>
      <c r="E34" s="15" t="s">
        <v>78</v>
      </c>
      <c r="F34" s="55" t="s">
        <v>128</v>
      </c>
      <c r="G34" s="55"/>
      <c r="H34" s="55"/>
      <c r="I34" s="60" t="s">
        <v>249</v>
      </c>
    </row>
    <row r="35" spans="1:9" ht="177.75" customHeight="1">
      <c r="A35" s="55">
        <v>3</v>
      </c>
      <c r="B35" s="24" t="s">
        <v>79</v>
      </c>
      <c r="C35" s="15" t="s">
        <v>80</v>
      </c>
      <c r="D35" s="15" t="s">
        <v>81</v>
      </c>
      <c r="E35" s="15" t="s">
        <v>75</v>
      </c>
      <c r="F35" s="55" t="s">
        <v>128</v>
      </c>
      <c r="G35" s="55"/>
      <c r="H35" s="55"/>
      <c r="I35" s="60" t="s">
        <v>524</v>
      </c>
    </row>
    <row r="36" spans="1:9" ht="219.75" customHeight="1">
      <c r="A36" s="55">
        <v>4</v>
      </c>
      <c r="B36" s="24" t="s">
        <v>82</v>
      </c>
      <c r="C36" s="15" t="s">
        <v>80</v>
      </c>
      <c r="D36" s="15" t="s">
        <v>81</v>
      </c>
      <c r="E36" s="15" t="s">
        <v>75</v>
      </c>
      <c r="F36" s="55" t="s">
        <v>128</v>
      </c>
      <c r="G36" s="55"/>
      <c r="H36" s="55"/>
      <c r="I36" s="60" t="s">
        <v>251</v>
      </c>
    </row>
    <row r="37" spans="1:9" ht="18.75">
      <c r="A37" s="17"/>
      <c r="B37" s="11"/>
      <c r="C37" s="11"/>
      <c r="D37" s="11"/>
      <c r="E37" s="11"/>
      <c r="F37" s="17"/>
      <c r="G37" s="17"/>
      <c r="H37" s="17"/>
      <c r="I37" s="11"/>
    </row>
  </sheetData>
  <sheetProtection/>
  <mergeCells count="13">
    <mergeCell ref="E3:E4"/>
    <mergeCell ref="F3:H3"/>
    <mergeCell ref="I3:I4"/>
    <mergeCell ref="B5:D5"/>
    <mergeCell ref="B32:D32"/>
    <mergeCell ref="B16:D16"/>
    <mergeCell ref="B30:D30"/>
    <mergeCell ref="A1:I1"/>
    <mergeCell ref="A2:I2"/>
    <mergeCell ref="A3:A4"/>
    <mergeCell ref="B3:B4"/>
    <mergeCell ref="C3:C4"/>
    <mergeCell ref="D3:D4"/>
  </mergeCells>
  <printOptions/>
  <pageMargins left="0.433070866141732" right="0.433070866141732" top="0.511811023622047" bottom="0.511811023622047" header="0.0393700787401575" footer="0.0393700787401575"/>
  <pageSetup fitToHeight="0" horizontalDpi="600" verticalDpi="600" orientation="landscape" paperSize="9" scale="64" r:id="rId1"/>
  <headerFooter>
    <oddFooter>&amp;C &amp;P</oddFooter>
  </headerFooter>
  <rowBreaks count="5" manualBreakCount="5">
    <brk id="17" max="255" man="1"/>
    <brk id="20" max="255" man="1"/>
    <brk id="24" max="255" man="1"/>
    <brk id="26" max="255" man="1"/>
    <brk id="28" max="255" man="1"/>
  </rowBreaks>
</worksheet>
</file>

<file path=xl/worksheets/sheet4.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
    </sheetView>
  </sheetViews>
  <sheetFormatPr defaultColWidth="9.140625" defaultRowHeight="15"/>
  <cols>
    <col min="1" max="1" width="5.7109375" style="18" customWidth="1"/>
    <col min="2" max="2" width="42.7109375" style="10" customWidth="1"/>
    <col min="3" max="3" width="15.00390625" style="9" customWidth="1"/>
    <col min="4" max="4" width="17.8515625" style="9" customWidth="1"/>
    <col min="5" max="5" width="80.57421875" style="9" customWidth="1"/>
    <col min="6" max="6" width="20.421875" style="9" customWidth="1"/>
    <col min="7" max="16384" width="9.140625" style="64" customWidth="1"/>
  </cols>
  <sheetData>
    <row r="1" spans="1:6" ht="27" customHeight="1">
      <c r="A1" s="95" t="s">
        <v>537</v>
      </c>
      <c r="B1" s="95"/>
      <c r="C1" s="95"/>
      <c r="D1" s="95"/>
      <c r="E1" s="95"/>
      <c r="F1" s="95"/>
    </row>
    <row r="2" spans="1:6" ht="18.75">
      <c r="A2" s="65"/>
      <c r="B2" s="65"/>
      <c r="C2" s="65"/>
      <c r="D2" s="65"/>
      <c r="E2" s="65"/>
      <c r="F2" s="65"/>
    </row>
    <row r="3" spans="1:6" ht="101.25" customHeight="1">
      <c r="A3" s="58" t="s">
        <v>0</v>
      </c>
      <c r="B3" s="13" t="s">
        <v>14</v>
      </c>
      <c r="C3" s="13" t="s">
        <v>15</v>
      </c>
      <c r="D3" s="13" t="s">
        <v>16</v>
      </c>
      <c r="E3" s="13" t="s">
        <v>358</v>
      </c>
      <c r="F3" s="13" t="s">
        <v>357</v>
      </c>
    </row>
    <row r="4" spans="1:6" ht="32.25" customHeight="1">
      <c r="A4" s="116" t="s">
        <v>61</v>
      </c>
      <c r="B4" s="117"/>
      <c r="C4" s="117"/>
      <c r="D4" s="117"/>
      <c r="E4" s="117"/>
      <c r="F4" s="118"/>
    </row>
    <row r="5" spans="1:6" ht="189" customHeight="1">
      <c r="A5" s="59">
        <v>1</v>
      </c>
      <c r="B5" s="60" t="s">
        <v>62</v>
      </c>
      <c r="C5" s="15" t="s">
        <v>51</v>
      </c>
      <c r="D5" s="15" t="s">
        <v>21</v>
      </c>
      <c r="E5" s="66" t="s">
        <v>362</v>
      </c>
      <c r="F5" s="15"/>
    </row>
    <row r="6" spans="1:6" ht="217.5" customHeight="1">
      <c r="A6" s="59">
        <v>2</v>
      </c>
      <c r="B6" s="60" t="s">
        <v>63</v>
      </c>
      <c r="C6" s="15" t="s">
        <v>13</v>
      </c>
      <c r="D6" s="15" t="s">
        <v>21</v>
      </c>
      <c r="E6" s="15" t="s">
        <v>525</v>
      </c>
      <c r="F6" s="15"/>
    </row>
    <row r="7" spans="1:6" ht="163.5" customHeight="1">
      <c r="A7" s="59">
        <v>3</v>
      </c>
      <c r="B7" s="60" t="s">
        <v>64</v>
      </c>
      <c r="C7" s="15" t="s">
        <v>13</v>
      </c>
      <c r="D7" s="15" t="s">
        <v>21</v>
      </c>
      <c r="E7" s="15" t="s">
        <v>239</v>
      </c>
      <c r="F7" s="15"/>
    </row>
    <row r="8" spans="1:6" ht="30" customHeight="1">
      <c r="A8" s="116" t="s">
        <v>65</v>
      </c>
      <c r="B8" s="117"/>
      <c r="C8" s="117"/>
      <c r="D8" s="117"/>
      <c r="E8" s="117"/>
      <c r="F8" s="118"/>
    </row>
    <row r="9" spans="1:6" ht="288.75" customHeight="1">
      <c r="A9" s="59">
        <v>1</v>
      </c>
      <c r="B9" s="60" t="s">
        <v>66</v>
      </c>
      <c r="C9" s="15" t="s">
        <v>67</v>
      </c>
      <c r="D9" s="15" t="s">
        <v>21</v>
      </c>
      <c r="E9" s="15" t="s">
        <v>428</v>
      </c>
      <c r="F9" s="15"/>
    </row>
    <row r="10" spans="1:6" ht="176.25" customHeight="1">
      <c r="A10" s="59">
        <v>2</v>
      </c>
      <c r="B10" s="60" t="s">
        <v>68</v>
      </c>
      <c r="C10" s="15" t="s">
        <v>25</v>
      </c>
      <c r="D10" s="15" t="s">
        <v>21</v>
      </c>
      <c r="E10" s="15" t="s">
        <v>240</v>
      </c>
      <c r="F10" s="15"/>
    </row>
    <row r="11" spans="1:6" ht="151.5" customHeight="1">
      <c r="A11" s="59">
        <v>3</v>
      </c>
      <c r="B11" s="60" t="s">
        <v>69</v>
      </c>
      <c r="C11" s="15" t="s">
        <v>13</v>
      </c>
      <c r="D11" s="15" t="s">
        <v>21</v>
      </c>
      <c r="E11" s="15" t="s">
        <v>247</v>
      </c>
      <c r="F11" s="15"/>
    </row>
    <row r="12" spans="1:6" ht="409.5" customHeight="1">
      <c r="A12" s="59">
        <v>4</v>
      </c>
      <c r="B12" s="60" t="s">
        <v>70</v>
      </c>
      <c r="C12" s="15" t="s">
        <v>20</v>
      </c>
      <c r="D12" s="15" t="s">
        <v>21</v>
      </c>
      <c r="E12" s="15" t="s">
        <v>241</v>
      </c>
      <c r="F12" s="15"/>
    </row>
    <row r="13" spans="1:6" ht="141" customHeight="1">
      <c r="A13" s="59">
        <v>5</v>
      </c>
      <c r="B13" s="60" t="s">
        <v>71</v>
      </c>
      <c r="C13" s="15" t="s">
        <v>20</v>
      </c>
      <c r="D13" s="15" t="s">
        <v>21</v>
      </c>
      <c r="E13" s="15" t="s">
        <v>429</v>
      </c>
      <c r="F13" s="15"/>
    </row>
  </sheetData>
  <sheetProtection/>
  <mergeCells count="3">
    <mergeCell ref="A4:F4"/>
    <mergeCell ref="A8:F8"/>
    <mergeCell ref="A1:F1"/>
  </mergeCells>
  <printOptions/>
  <pageMargins left="0.45" right="0.2" top="0.25" bottom="0.25" header="0.3" footer="0.3"/>
  <pageSetup horizontalDpi="600" verticalDpi="600" orientation="landscape" paperSize="9" scale="77" r:id="rId1"/>
  <headerFooter differentFirst="1" scaleWithDoc="0" alignWithMargins="0">
    <oddFooter>&amp;C &amp;P</oddFooter>
  </headerFooter>
</worksheet>
</file>

<file path=xl/worksheets/sheet5.xml><?xml version="1.0" encoding="utf-8"?>
<worksheet xmlns="http://schemas.openxmlformats.org/spreadsheetml/2006/main" xmlns:r="http://schemas.openxmlformats.org/officeDocument/2006/relationships">
  <dimension ref="A1:I42"/>
  <sheetViews>
    <sheetView zoomScale="90" zoomScaleNormal="90" zoomScalePageLayoutView="0" workbookViewId="0" topLeftCell="A1">
      <selection activeCell="E7" sqref="E7"/>
    </sheetView>
  </sheetViews>
  <sheetFormatPr defaultColWidth="9.140625" defaultRowHeight="15"/>
  <cols>
    <col min="1" max="1" width="5.7109375" style="4" customWidth="1"/>
    <col min="2" max="2" width="42.7109375" style="6" customWidth="1"/>
    <col min="3" max="3" width="15.00390625" style="7" customWidth="1"/>
    <col min="4" max="4" width="22.57421875" style="7" customWidth="1"/>
    <col min="5" max="5" width="14.7109375" style="7" customWidth="1"/>
    <col min="6" max="6" width="17.00390625" style="7" customWidth="1"/>
    <col min="7" max="7" width="84.00390625" style="7" customWidth="1"/>
    <col min="8" max="8" width="20.28125" style="7" customWidth="1"/>
    <col min="9" max="9" width="15.00390625" style="7" customWidth="1"/>
    <col min="10" max="16384" width="9.140625" style="1" customWidth="1"/>
  </cols>
  <sheetData>
    <row r="1" spans="1:9" ht="26.25" customHeight="1">
      <c r="A1" s="95" t="s">
        <v>507</v>
      </c>
      <c r="B1" s="95"/>
      <c r="C1" s="95"/>
      <c r="D1" s="95"/>
      <c r="E1" s="95"/>
      <c r="F1" s="95"/>
      <c r="G1" s="95"/>
      <c r="H1" s="95"/>
      <c r="I1" s="23"/>
    </row>
    <row r="2" spans="1:9" ht="21.75" customHeight="1">
      <c r="A2" s="119" t="s">
        <v>72</v>
      </c>
      <c r="B2" s="119"/>
      <c r="C2" s="119"/>
      <c r="D2" s="119"/>
      <c r="E2" s="119"/>
      <c r="F2" s="119"/>
      <c r="G2" s="119"/>
      <c r="H2" s="119"/>
      <c r="I2" s="23"/>
    </row>
    <row r="3" spans="1:9" ht="24.75" customHeight="1">
      <c r="A3" s="119" t="s">
        <v>518</v>
      </c>
      <c r="B3" s="119"/>
      <c r="C3" s="119"/>
      <c r="D3" s="119"/>
      <c r="E3" s="119"/>
      <c r="F3" s="119"/>
      <c r="G3" s="119"/>
      <c r="H3" s="119"/>
      <c r="I3" s="23"/>
    </row>
    <row r="4" spans="1:9" ht="24.75" customHeight="1">
      <c r="A4" s="29"/>
      <c r="B4" s="29"/>
      <c r="C4" s="29"/>
      <c r="D4" s="29"/>
      <c r="E4" s="29"/>
      <c r="F4" s="29"/>
      <c r="G4" s="29"/>
      <c r="H4" s="29"/>
      <c r="I4" s="23"/>
    </row>
    <row r="5" spans="1:9" ht="141" customHeight="1">
      <c r="A5" s="58" t="s">
        <v>0</v>
      </c>
      <c r="B5" s="13" t="s">
        <v>14</v>
      </c>
      <c r="C5" s="13" t="s">
        <v>15</v>
      </c>
      <c r="D5" s="13" t="s">
        <v>16</v>
      </c>
      <c r="E5" s="13" t="s">
        <v>17</v>
      </c>
      <c r="F5" s="13" t="s">
        <v>18</v>
      </c>
      <c r="G5" s="13" t="s">
        <v>301</v>
      </c>
      <c r="H5" s="13" t="s">
        <v>505</v>
      </c>
      <c r="I5" s="13" t="s">
        <v>253</v>
      </c>
    </row>
    <row r="6" spans="1:9" ht="85.5" customHeight="1">
      <c r="A6" s="59">
        <v>1</v>
      </c>
      <c r="B6" s="15" t="s">
        <v>19</v>
      </c>
      <c r="C6" s="15" t="s">
        <v>20</v>
      </c>
      <c r="D6" s="15" t="s">
        <v>21</v>
      </c>
      <c r="E6" s="15" t="s">
        <v>22</v>
      </c>
      <c r="F6" s="15" t="s">
        <v>23</v>
      </c>
      <c r="G6" s="15" t="s">
        <v>255</v>
      </c>
      <c r="H6" s="15" t="s">
        <v>24</v>
      </c>
      <c r="I6" s="15" t="s">
        <v>252</v>
      </c>
    </row>
    <row r="7" spans="1:9" ht="98.25" customHeight="1">
      <c r="A7" s="59">
        <f>+A6+1</f>
        <v>2</v>
      </c>
      <c r="B7" s="60" t="s">
        <v>29</v>
      </c>
      <c r="C7" s="15" t="s">
        <v>30</v>
      </c>
      <c r="D7" s="15" t="s">
        <v>21</v>
      </c>
      <c r="E7" s="15" t="s">
        <v>22</v>
      </c>
      <c r="F7" s="15" t="s">
        <v>23</v>
      </c>
      <c r="G7" s="15" t="s">
        <v>256</v>
      </c>
      <c r="H7" s="15" t="s">
        <v>24</v>
      </c>
      <c r="I7" s="15" t="s">
        <v>252</v>
      </c>
    </row>
    <row r="8" spans="1:9" ht="152.25" customHeight="1">
      <c r="A8" s="59">
        <f aca="true" t="shared" si="0" ref="A8:A17">+A7+1</f>
        <v>3</v>
      </c>
      <c r="B8" s="24" t="s">
        <v>32</v>
      </c>
      <c r="C8" s="15" t="s">
        <v>31</v>
      </c>
      <c r="D8" s="15" t="s">
        <v>33</v>
      </c>
      <c r="E8" s="15" t="s">
        <v>22</v>
      </c>
      <c r="F8" s="15" t="s">
        <v>34</v>
      </c>
      <c r="G8" s="15" t="s">
        <v>299</v>
      </c>
      <c r="H8" s="15" t="s">
        <v>26</v>
      </c>
      <c r="I8" s="15" t="s">
        <v>252</v>
      </c>
    </row>
    <row r="9" spans="1:9" ht="341.25" customHeight="1">
      <c r="A9" s="59">
        <f t="shared" si="0"/>
        <v>4</v>
      </c>
      <c r="B9" s="24" t="s">
        <v>506</v>
      </c>
      <c r="C9" s="15" t="s">
        <v>11</v>
      </c>
      <c r="D9" s="15" t="s">
        <v>41</v>
      </c>
      <c r="E9" s="15" t="s">
        <v>46</v>
      </c>
      <c r="F9" s="15" t="s">
        <v>42</v>
      </c>
      <c r="G9" s="66" t="s">
        <v>304</v>
      </c>
      <c r="H9" s="15" t="s">
        <v>43</v>
      </c>
      <c r="I9" s="15" t="s">
        <v>252</v>
      </c>
    </row>
    <row r="10" spans="1:9" ht="409.5" customHeight="1">
      <c r="A10" s="59">
        <f t="shared" si="0"/>
        <v>5</v>
      </c>
      <c r="B10" s="67" t="s">
        <v>44</v>
      </c>
      <c r="C10" s="68" t="s">
        <v>11</v>
      </c>
      <c r="D10" s="68" t="s">
        <v>45</v>
      </c>
      <c r="E10" s="68" t="s">
        <v>46</v>
      </c>
      <c r="F10" s="68" t="s">
        <v>36</v>
      </c>
      <c r="G10" s="22" t="s">
        <v>433</v>
      </c>
      <c r="H10" s="68" t="s">
        <v>47</v>
      </c>
      <c r="I10" s="15" t="s">
        <v>252</v>
      </c>
    </row>
    <row r="11" spans="1:9" ht="363.75" customHeight="1">
      <c r="A11" s="59">
        <f t="shared" si="0"/>
        <v>6</v>
      </c>
      <c r="B11" s="24" t="s">
        <v>175</v>
      </c>
      <c r="C11" s="15" t="s">
        <v>30</v>
      </c>
      <c r="D11" s="15" t="s">
        <v>21</v>
      </c>
      <c r="E11" s="15" t="s">
        <v>75</v>
      </c>
      <c r="F11" s="15" t="s">
        <v>36</v>
      </c>
      <c r="G11" s="66" t="s">
        <v>434</v>
      </c>
      <c r="H11" s="15" t="s">
        <v>24</v>
      </c>
      <c r="I11" s="15" t="s">
        <v>252</v>
      </c>
    </row>
    <row r="12" spans="1:9" ht="255" customHeight="1">
      <c r="A12" s="59">
        <f t="shared" si="0"/>
        <v>7</v>
      </c>
      <c r="B12" s="24" t="s">
        <v>176</v>
      </c>
      <c r="C12" s="15" t="s">
        <v>31</v>
      </c>
      <c r="D12" s="15" t="s">
        <v>177</v>
      </c>
      <c r="E12" s="15" t="s">
        <v>174</v>
      </c>
      <c r="F12" s="15" t="s">
        <v>178</v>
      </c>
      <c r="G12" s="15" t="s">
        <v>431</v>
      </c>
      <c r="H12" s="15" t="s">
        <v>24</v>
      </c>
      <c r="I12" s="15" t="s">
        <v>252</v>
      </c>
    </row>
    <row r="13" spans="1:9" ht="383.25" customHeight="1">
      <c r="A13" s="59">
        <f t="shared" si="0"/>
        <v>8</v>
      </c>
      <c r="B13" s="24" t="s">
        <v>183</v>
      </c>
      <c r="C13" s="15" t="s">
        <v>31</v>
      </c>
      <c r="D13" s="15" t="s">
        <v>184</v>
      </c>
      <c r="E13" s="15" t="s">
        <v>174</v>
      </c>
      <c r="F13" s="15" t="s">
        <v>185</v>
      </c>
      <c r="G13" s="66" t="s">
        <v>436</v>
      </c>
      <c r="H13" s="15" t="s">
        <v>35</v>
      </c>
      <c r="I13" s="15" t="s">
        <v>252</v>
      </c>
    </row>
    <row r="14" spans="1:9" ht="138.75" customHeight="1">
      <c r="A14" s="59">
        <f t="shared" si="0"/>
        <v>9</v>
      </c>
      <c r="B14" s="24" t="s">
        <v>361</v>
      </c>
      <c r="C14" s="15" t="s">
        <v>125</v>
      </c>
      <c r="D14" s="15" t="s">
        <v>188</v>
      </c>
      <c r="E14" s="15" t="s">
        <v>174</v>
      </c>
      <c r="F14" s="15" t="s">
        <v>189</v>
      </c>
      <c r="G14" s="15" t="s">
        <v>245</v>
      </c>
      <c r="H14" s="15" t="s">
        <v>35</v>
      </c>
      <c r="I14" s="15" t="s">
        <v>252</v>
      </c>
    </row>
    <row r="15" spans="1:9" ht="165.75" customHeight="1">
      <c r="A15" s="59">
        <f t="shared" si="0"/>
        <v>10</v>
      </c>
      <c r="B15" s="24" t="s">
        <v>190</v>
      </c>
      <c r="C15" s="15" t="s">
        <v>11</v>
      </c>
      <c r="D15" s="15" t="s">
        <v>191</v>
      </c>
      <c r="E15" s="15" t="s">
        <v>174</v>
      </c>
      <c r="F15" s="15" t="s">
        <v>36</v>
      </c>
      <c r="G15" s="15" t="s">
        <v>438</v>
      </c>
      <c r="H15" s="15" t="s">
        <v>24</v>
      </c>
      <c r="I15" s="15" t="s">
        <v>252</v>
      </c>
    </row>
    <row r="16" spans="1:9" ht="165.75" customHeight="1">
      <c r="A16" s="59">
        <f t="shared" si="0"/>
        <v>11</v>
      </c>
      <c r="B16" s="24" t="s">
        <v>192</v>
      </c>
      <c r="C16" s="15" t="s">
        <v>11</v>
      </c>
      <c r="D16" s="15" t="s">
        <v>193</v>
      </c>
      <c r="E16" s="15" t="s">
        <v>194</v>
      </c>
      <c r="F16" s="15" t="s">
        <v>36</v>
      </c>
      <c r="G16" s="66" t="s">
        <v>439</v>
      </c>
      <c r="H16" s="15" t="s">
        <v>24</v>
      </c>
      <c r="I16" s="15" t="s">
        <v>252</v>
      </c>
    </row>
    <row r="17" spans="1:9" ht="158.25" customHeight="1">
      <c r="A17" s="59">
        <f t="shared" si="0"/>
        <v>12</v>
      </c>
      <c r="B17" s="24" t="s">
        <v>329</v>
      </c>
      <c r="C17" s="15" t="s">
        <v>320</v>
      </c>
      <c r="D17" s="15" t="s">
        <v>321</v>
      </c>
      <c r="E17" s="15" t="s">
        <v>154</v>
      </c>
      <c r="F17" s="15" t="s">
        <v>330</v>
      </c>
      <c r="G17" s="15" t="s">
        <v>470</v>
      </c>
      <c r="H17" s="15" t="s">
        <v>24</v>
      </c>
      <c r="I17" s="26" t="s">
        <v>529</v>
      </c>
    </row>
    <row r="18" spans="1:8" ht="16.5">
      <c r="A18" s="19"/>
      <c r="B18" s="20"/>
      <c r="C18" s="21"/>
      <c r="D18" s="21"/>
      <c r="E18" s="21"/>
      <c r="F18" s="21"/>
      <c r="G18" s="21"/>
      <c r="H18" s="21"/>
    </row>
    <row r="19" spans="1:8" ht="16.5">
      <c r="A19" s="19"/>
      <c r="B19" s="20"/>
      <c r="C19" s="21"/>
      <c r="D19" s="21"/>
      <c r="E19" s="21"/>
      <c r="F19" s="21"/>
      <c r="G19" s="21"/>
      <c r="H19" s="21"/>
    </row>
    <row r="20" spans="1:8" ht="16.5">
      <c r="A20" s="19"/>
      <c r="B20" s="20"/>
      <c r="C20" s="21"/>
      <c r="D20" s="21"/>
      <c r="E20" s="21"/>
      <c r="F20" s="21"/>
      <c r="G20" s="21"/>
      <c r="H20" s="21"/>
    </row>
    <row r="21" spans="1:8" ht="16.5">
      <c r="A21" s="19"/>
      <c r="B21" s="20"/>
      <c r="C21" s="21"/>
      <c r="D21" s="21"/>
      <c r="E21" s="21"/>
      <c r="F21" s="21"/>
      <c r="G21" s="21"/>
      <c r="H21" s="21"/>
    </row>
    <row r="22" spans="1:8" ht="16.5">
      <c r="A22" s="19"/>
      <c r="B22" s="20"/>
      <c r="C22" s="21"/>
      <c r="D22" s="21"/>
      <c r="E22" s="21"/>
      <c r="F22" s="21"/>
      <c r="G22" s="21"/>
      <c r="H22" s="21"/>
    </row>
    <row r="23" spans="1:8" ht="16.5">
      <c r="A23" s="19"/>
      <c r="B23" s="20"/>
      <c r="C23" s="21"/>
      <c r="D23" s="21"/>
      <c r="E23" s="21"/>
      <c r="F23" s="21"/>
      <c r="G23" s="21"/>
      <c r="H23" s="21"/>
    </row>
    <row r="24" spans="1:8" ht="16.5">
      <c r="A24" s="19"/>
      <c r="B24" s="20"/>
      <c r="C24" s="21"/>
      <c r="D24" s="21"/>
      <c r="E24" s="21"/>
      <c r="F24" s="21"/>
      <c r="G24" s="21"/>
      <c r="H24" s="21"/>
    </row>
    <row r="25" spans="1:8" ht="16.5">
      <c r="A25" s="19"/>
      <c r="B25" s="20"/>
      <c r="C25" s="21"/>
      <c r="D25" s="21"/>
      <c r="E25" s="21"/>
      <c r="F25" s="21"/>
      <c r="G25" s="21"/>
      <c r="H25" s="21"/>
    </row>
    <row r="26" spans="1:8" ht="16.5">
      <c r="A26" s="19"/>
      <c r="B26" s="20"/>
      <c r="C26" s="21"/>
      <c r="D26" s="21"/>
      <c r="E26" s="21"/>
      <c r="F26" s="21"/>
      <c r="G26" s="21"/>
      <c r="H26" s="21"/>
    </row>
    <row r="27" spans="1:8" ht="16.5">
      <c r="A27" s="19"/>
      <c r="B27" s="20"/>
      <c r="C27" s="21"/>
      <c r="D27" s="21"/>
      <c r="E27" s="21"/>
      <c r="F27" s="21"/>
      <c r="G27" s="21"/>
      <c r="H27" s="21"/>
    </row>
    <row r="28" spans="1:8" ht="16.5">
      <c r="A28" s="19"/>
      <c r="B28" s="20"/>
      <c r="C28" s="21"/>
      <c r="D28" s="21"/>
      <c r="E28" s="21"/>
      <c r="F28" s="21"/>
      <c r="G28" s="21"/>
      <c r="H28" s="21"/>
    </row>
    <row r="29" spans="1:8" ht="16.5">
      <c r="A29" s="19"/>
      <c r="B29" s="20"/>
      <c r="C29" s="21"/>
      <c r="D29" s="21"/>
      <c r="E29" s="21"/>
      <c r="F29" s="21"/>
      <c r="G29" s="21"/>
      <c r="H29" s="21"/>
    </row>
    <row r="30" spans="1:8" ht="16.5">
      <c r="A30" s="19"/>
      <c r="B30" s="20"/>
      <c r="C30" s="21"/>
      <c r="D30" s="21"/>
      <c r="E30" s="21"/>
      <c r="F30" s="21"/>
      <c r="G30" s="21"/>
      <c r="H30" s="21"/>
    </row>
    <row r="31" spans="1:8" ht="16.5">
      <c r="A31" s="19"/>
      <c r="B31" s="20"/>
      <c r="C31" s="21"/>
      <c r="D31" s="21"/>
      <c r="E31" s="21"/>
      <c r="F31" s="21"/>
      <c r="G31" s="21"/>
      <c r="H31" s="21"/>
    </row>
    <row r="32" spans="1:8" ht="16.5">
      <c r="A32" s="19"/>
      <c r="B32" s="20"/>
      <c r="C32" s="21"/>
      <c r="D32" s="21"/>
      <c r="E32" s="21"/>
      <c r="F32" s="21"/>
      <c r="G32" s="21"/>
      <c r="H32" s="21"/>
    </row>
    <row r="33" spans="1:8" ht="16.5">
      <c r="A33" s="19"/>
      <c r="B33" s="20"/>
      <c r="C33" s="21"/>
      <c r="D33" s="21"/>
      <c r="E33" s="21"/>
      <c r="F33" s="21"/>
      <c r="G33" s="21"/>
      <c r="H33" s="21"/>
    </row>
    <row r="34" spans="1:8" ht="16.5">
      <c r="A34" s="19"/>
      <c r="B34" s="20"/>
      <c r="C34" s="21"/>
      <c r="D34" s="21"/>
      <c r="E34" s="21"/>
      <c r="F34" s="21"/>
      <c r="G34" s="21"/>
      <c r="H34" s="21"/>
    </row>
    <row r="35" spans="1:8" ht="16.5">
      <c r="A35" s="19"/>
      <c r="B35" s="20"/>
      <c r="C35" s="21"/>
      <c r="D35" s="21"/>
      <c r="E35" s="21"/>
      <c r="F35" s="21"/>
      <c r="G35" s="21"/>
      <c r="H35" s="21"/>
    </row>
    <row r="36" spans="1:8" ht="16.5">
      <c r="A36" s="19"/>
      <c r="B36" s="20"/>
      <c r="C36" s="21"/>
      <c r="D36" s="21"/>
      <c r="E36" s="21"/>
      <c r="F36" s="21"/>
      <c r="G36" s="21"/>
      <c r="H36" s="21"/>
    </row>
    <row r="37" spans="1:8" ht="16.5">
      <c r="A37" s="19"/>
      <c r="B37" s="20"/>
      <c r="C37" s="21"/>
      <c r="D37" s="21"/>
      <c r="E37" s="21"/>
      <c r="F37" s="21"/>
      <c r="G37" s="21"/>
      <c r="H37" s="21"/>
    </row>
    <row r="38" spans="1:8" ht="16.5">
      <c r="A38" s="19"/>
      <c r="B38" s="20"/>
      <c r="C38" s="21"/>
      <c r="D38" s="21"/>
      <c r="E38" s="21"/>
      <c r="F38" s="21"/>
      <c r="G38" s="21"/>
      <c r="H38" s="21"/>
    </row>
    <row r="39" spans="1:8" ht="16.5">
      <c r="A39" s="19"/>
      <c r="B39" s="20"/>
      <c r="C39" s="21"/>
      <c r="D39" s="21"/>
      <c r="E39" s="21"/>
      <c r="F39" s="21"/>
      <c r="G39" s="21"/>
      <c r="H39" s="21"/>
    </row>
    <row r="40" spans="1:8" ht="16.5">
      <c r="A40" s="19"/>
      <c r="B40" s="20"/>
      <c r="C40" s="21"/>
      <c r="D40" s="21"/>
      <c r="E40" s="21"/>
      <c r="F40" s="21"/>
      <c r="G40" s="21"/>
      <c r="H40" s="21"/>
    </row>
    <row r="41" spans="1:8" ht="16.5">
      <c r="A41" s="19"/>
      <c r="B41" s="20"/>
      <c r="C41" s="21"/>
      <c r="D41" s="21"/>
      <c r="E41" s="21"/>
      <c r="F41" s="21"/>
      <c r="G41" s="21"/>
      <c r="H41" s="21"/>
    </row>
    <row r="42" spans="1:8" ht="16.5">
      <c r="A42" s="19"/>
      <c r="B42" s="20"/>
      <c r="C42" s="21"/>
      <c r="D42" s="21"/>
      <c r="E42" s="21"/>
      <c r="F42" s="21"/>
      <c r="G42" s="21"/>
      <c r="H42" s="21"/>
    </row>
  </sheetData>
  <sheetProtection/>
  <mergeCells count="3">
    <mergeCell ref="A1:H1"/>
    <mergeCell ref="A2:H2"/>
    <mergeCell ref="A3:H3"/>
  </mergeCells>
  <printOptions/>
  <pageMargins left="0.25" right="0.2" top="0.25" bottom="0.6" header="0.3" footer="0.3"/>
  <pageSetup horizontalDpi="600" verticalDpi="600" orientation="landscape" paperSize="9" scale="60"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A1:I49"/>
  <sheetViews>
    <sheetView zoomScale="90" zoomScaleNormal="90" zoomScalePageLayoutView="0" workbookViewId="0" topLeftCell="A1">
      <selection activeCell="A6" sqref="A6:A49"/>
    </sheetView>
  </sheetViews>
  <sheetFormatPr defaultColWidth="9.140625" defaultRowHeight="15"/>
  <cols>
    <col min="1" max="1" width="5.7109375" style="4" customWidth="1"/>
    <col min="2" max="2" width="46.8515625" style="6" customWidth="1"/>
    <col min="3" max="3" width="18.140625" style="7" customWidth="1"/>
    <col min="4" max="4" width="22.140625" style="7" customWidth="1"/>
    <col min="5" max="5" width="14.28125" style="7" customWidth="1"/>
    <col min="6" max="6" width="16.28125" style="7" customWidth="1"/>
    <col min="7" max="7" width="86.57421875" style="7" customWidth="1"/>
    <col min="8" max="8" width="13.28125" style="7" customWidth="1"/>
    <col min="9" max="9" width="14.8515625" style="7" customWidth="1"/>
    <col min="10" max="16384" width="9.140625" style="1" customWidth="1"/>
  </cols>
  <sheetData>
    <row r="1" spans="1:9" ht="24.75" customHeight="1">
      <c r="A1" s="95" t="s">
        <v>519</v>
      </c>
      <c r="B1" s="95"/>
      <c r="C1" s="95"/>
      <c r="D1" s="95"/>
      <c r="E1" s="95"/>
      <c r="F1" s="95"/>
      <c r="G1" s="95"/>
      <c r="H1" s="95"/>
      <c r="I1" s="23"/>
    </row>
    <row r="2" spans="1:9" ht="24.75" customHeight="1">
      <c r="A2" s="119" t="s">
        <v>73</v>
      </c>
      <c r="B2" s="119"/>
      <c r="C2" s="119"/>
      <c r="D2" s="119"/>
      <c r="E2" s="119"/>
      <c r="F2" s="119"/>
      <c r="G2" s="119"/>
      <c r="H2" s="119"/>
      <c r="I2" s="23"/>
    </row>
    <row r="3" spans="1:9" ht="24.75" customHeight="1">
      <c r="A3" s="119" t="s">
        <v>534</v>
      </c>
      <c r="B3" s="119"/>
      <c r="C3" s="119"/>
      <c r="D3" s="119"/>
      <c r="E3" s="119"/>
      <c r="F3" s="119"/>
      <c r="G3" s="119"/>
      <c r="H3" s="119"/>
      <c r="I3" s="23"/>
    </row>
    <row r="4" spans="1:9" ht="17.25">
      <c r="A4" s="29"/>
      <c r="B4" s="29"/>
      <c r="C4" s="29"/>
      <c r="D4" s="29"/>
      <c r="E4" s="29"/>
      <c r="F4" s="29"/>
      <c r="G4" s="29"/>
      <c r="H4" s="29"/>
      <c r="I4" s="23"/>
    </row>
    <row r="5" spans="1:9" ht="180.75" customHeight="1">
      <c r="A5" s="58" t="s">
        <v>0</v>
      </c>
      <c r="B5" s="13" t="s">
        <v>14</v>
      </c>
      <c r="C5" s="13" t="s">
        <v>15</v>
      </c>
      <c r="D5" s="13" t="s">
        <v>16</v>
      </c>
      <c r="E5" s="13" t="s">
        <v>17</v>
      </c>
      <c r="F5" s="13" t="s">
        <v>18</v>
      </c>
      <c r="G5" s="13" t="s">
        <v>301</v>
      </c>
      <c r="H5" s="13" t="s">
        <v>516</v>
      </c>
      <c r="I5" s="13" t="s">
        <v>253</v>
      </c>
    </row>
    <row r="6" spans="1:9" ht="207.75" customHeight="1">
      <c r="A6" s="59">
        <v>1</v>
      </c>
      <c r="B6" s="24" t="s">
        <v>48</v>
      </c>
      <c r="C6" s="15" t="s">
        <v>38</v>
      </c>
      <c r="D6" s="15" t="s">
        <v>39</v>
      </c>
      <c r="E6" s="15" t="s">
        <v>22</v>
      </c>
      <c r="F6" s="15" t="s">
        <v>23</v>
      </c>
      <c r="G6" s="15" t="s">
        <v>440</v>
      </c>
      <c r="H6" s="15" t="s">
        <v>24</v>
      </c>
      <c r="I6" s="15" t="s">
        <v>252</v>
      </c>
    </row>
    <row r="7" spans="1:9" ht="72.75" customHeight="1">
      <c r="A7" s="59">
        <v>2</v>
      </c>
      <c r="B7" s="24" t="s">
        <v>49</v>
      </c>
      <c r="C7" s="15" t="s">
        <v>38</v>
      </c>
      <c r="D7" s="15" t="s">
        <v>39</v>
      </c>
      <c r="E7" s="15" t="s">
        <v>22</v>
      </c>
      <c r="F7" s="15" t="s">
        <v>36</v>
      </c>
      <c r="G7" s="15" t="s">
        <v>242</v>
      </c>
      <c r="H7" s="15" t="s">
        <v>24</v>
      </c>
      <c r="I7" s="15" t="s">
        <v>252</v>
      </c>
    </row>
    <row r="8" spans="1:9" ht="141" customHeight="1">
      <c r="A8" s="59">
        <v>3</v>
      </c>
      <c r="B8" s="24" t="s">
        <v>50</v>
      </c>
      <c r="C8" s="15" t="s">
        <v>51</v>
      </c>
      <c r="D8" s="15" t="s">
        <v>30</v>
      </c>
      <c r="E8" s="66" t="s">
        <v>22</v>
      </c>
      <c r="F8" s="66" t="s">
        <v>36</v>
      </c>
      <c r="G8" s="15" t="s">
        <v>257</v>
      </c>
      <c r="H8" s="15" t="s">
        <v>24</v>
      </c>
      <c r="I8" s="15" t="s">
        <v>252</v>
      </c>
    </row>
    <row r="9" spans="1:9" ht="73.5" customHeight="1">
      <c r="A9" s="59">
        <v>4</v>
      </c>
      <c r="B9" s="24" t="s">
        <v>508</v>
      </c>
      <c r="C9" s="15" t="s">
        <v>51</v>
      </c>
      <c r="D9" s="15" t="s">
        <v>21</v>
      </c>
      <c r="E9" s="66" t="s">
        <v>22</v>
      </c>
      <c r="F9" s="66" t="s">
        <v>23</v>
      </c>
      <c r="G9" s="15" t="s">
        <v>258</v>
      </c>
      <c r="H9" s="15" t="s">
        <v>24</v>
      </c>
      <c r="I9" s="15" t="s">
        <v>252</v>
      </c>
    </row>
    <row r="10" spans="1:9" ht="84" customHeight="1">
      <c r="A10" s="59">
        <v>5</v>
      </c>
      <c r="B10" s="24" t="s">
        <v>54</v>
      </c>
      <c r="C10" s="15" t="s">
        <v>53</v>
      </c>
      <c r="D10" s="15" t="s">
        <v>39</v>
      </c>
      <c r="E10" s="15" t="s">
        <v>22</v>
      </c>
      <c r="F10" s="15" t="s">
        <v>23</v>
      </c>
      <c r="G10" s="15" t="s">
        <v>441</v>
      </c>
      <c r="H10" s="15" t="s">
        <v>24</v>
      </c>
      <c r="I10" s="15" t="s">
        <v>252</v>
      </c>
    </row>
    <row r="11" spans="1:9" ht="206.25">
      <c r="A11" s="59">
        <v>6</v>
      </c>
      <c r="B11" s="24" t="s">
        <v>341</v>
      </c>
      <c r="C11" s="15" t="s">
        <v>53</v>
      </c>
      <c r="D11" s="15" t="s">
        <v>342</v>
      </c>
      <c r="E11" s="15" t="s">
        <v>154</v>
      </c>
      <c r="F11" s="15" t="s">
        <v>40</v>
      </c>
      <c r="G11" s="15" t="s">
        <v>499</v>
      </c>
      <c r="H11" s="15" t="s">
        <v>35</v>
      </c>
      <c r="I11" s="74" t="s">
        <v>252</v>
      </c>
    </row>
    <row r="12" spans="1:9" ht="57" customHeight="1">
      <c r="A12" s="59">
        <v>7</v>
      </c>
      <c r="B12" s="24" t="s">
        <v>52</v>
      </c>
      <c r="C12" s="15" t="s">
        <v>53</v>
      </c>
      <c r="D12" s="15" t="s">
        <v>39</v>
      </c>
      <c r="E12" s="15" t="s">
        <v>22</v>
      </c>
      <c r="F12" s="15" t="s">
        <v>23</v>
      </c>
      <c r="G12" s="15" t="s">
        <v>533</v>
      </c>
      <c r="H12" s="15" t="s">
        <v>24</v>
      </c>
      <c r="I12" s="74" t="s">
        <v>252</v>
      </c>
    </row>
    <row r="13" spans="1:9" ht="73.5" customHeight="1">
      <c r="A13" s="59">
        <v>8</v>
      </c>
      <c r="B13" s="24" t="s">
        <v>56</v>
      </c>
      <c r="C13" s="15" t="s">
        <v>13</v>
      </c>
      <c r="D13" s="15" t="s">
        <v>21</v>
      </c>
      <c r="E13" s="15" t="s">
        <v>28</v>
      </c>
      <c r="F13" s="15" t="s">
        <v>36</v>
      </c>
      <c r="G13" s="15" t="s">
        <v>243</v>
      </c>
      <c r="H13" s="15" t="s">
        <v>35</v>
      </c>
      <c r="I13" s="15" t="s">
        <v>252</v>
      </c>
    </row>
    <row r="14" spans="1:9" ht="95.25" customHeight="1">
      <c r="A14" s="59">
        <v>9</v>
      </c>
      <c r="B14" s="25" t="s">
        <v>57</v>
      </c>
      <c r="C14" s="15" t="s">
        <v>13</v>
      </c>
      <c r="D14" s="26" t="s">
        <v>58</v>
      </c>
      <c r="E14" s="26" t="s">
        <v>22</v>
      </c>
      <c r="F14" s="26" t="s">
        <v>40</v>
      </c>
      <c r="G14" s="15" t="s">
        <v>259</v>
      </c>
      <c r="H14" s="15" t="s">
        <v>35</v>
      </c>
      <c r="I14" s="15" t="s">
        <v>252</v>
      </c>
    </row>
    <row r="15" spans="1:9" ht="101.25" customHeight="1">
      <c r="A15" s="59">
        <v>10</v>
      </c>
      <c r="B15" s="25" t="s">
        <v>59</v>
      </c>
      <c r="C15" s="15" t="s">
        <v>13</v>
      </c>
      <c r="D15" s="26" t="s">
        <v>58</v>
      </c>
      <c r="E15" s="26" t="s">
        <v>22</v>
      </c>
      <c r="F15" s="26" t="s">
        <v>40</v>
      </c>
      <c r="G15" s="15" t="s">
        <v>244</v>
      </c>
      <c r="H15" s="15" t="s">
        <v>24</v>
      </c>
      <c r="I15" s="15" t="s">
        <v>252</v>
      </c>
    </row>
    <row r="16" spans="1:9" ht="131.25" customHeight="1">
      <c r="A16" s="59">
        <v>11</v>
      </c>
      <c r="B16" s="25" t="s">
        <v>60</v>
      </c>
      <c r="C16" s="15" t="s">
        <v>13</v>
      </c>
      <c r="D16" s="26" t="s">
        <v>58</v>
      </c>
      <c r="E16" s="26" t="s">
        <v>22</v>
      </c>
      <c r="F16" s="26" t="s">
        <v>40</v>
      </c>
      <c r="G16" s="15" t="s">
        <v>260</v>
      </c>
      <c r="H16" s="15" t="s">
        <v>35</v>
      </c>
      <c r="I16" s="15" t="s">
        <v>252</v>
      </c>
    </row>
    <row r="17" spans="1:9" ht="144" customHeight="1">
      <c r="A17" s="59">
        <v>12</v>
      </c>
      <c r="B17" s="24" t="s">
        <v>195</v>
      </c>
      <c r="C17" s="15" t="s">
        <v>196</v>
      </c>
      <c r="D17" s="15" t="s">
        <v>197</v>
      </c>
      <c r="E17" s="15" t="s">
        <v>198</v>
      </c>
      <c r="F17" s="15" t="s">
        <v>23</v>
      </c>
      <c r="G17" s="15" t="s">
        <v>363</v>
      </c>
      <c r="H17" s="15" t="s">
        <v>24</v>
      </c>
      <c r="I17" s="15" t="s">
        <v>252</v>
      </c>
    </row>
    <row r="18" spans="1:9" ht="150.75" customHeight="1">
      <c r="A18" s="59">
        <v>13</v>
      </c>
      <c r="B18" s="24" t="s">
        <v>199</v>
      </c>
      <c r="C18" s="15" t="s">
        <v>196</v>
      </c>
      <c r="D18" s="15" t="s">
        <v>197</v>
      </c>
      <c r="E18" s="15" t="s">
        <v>198</v>
      </c>
      <c r="F18" s="15" t="s">
        <v>23</v>
      </c>
      <c r="G18" s="15" t="s">
        <v>364</v>
      </c>
      <c r="H18" s="15" t="s">
        <v>24</v>
      </c>
      <c r="I18" s="15" t="s">
        <v>252</v>
      </c>
    </row>
    <row r="19" spans="1:9" ht="108.75" customHeight="1">
      <c r="A19" s="59">
        <v>14</v>
      </c>
      <c r="B19" s="24" t="s">
        <v>200</v>
      </c>
      <c r="C19" s="15" t="s">
        <v>196</v>
      </c>
      <c r="D19" s="15" t="s">
        <v>197</v>
      </c>
      <c r="E19" s="15" t="s">
        <v>198</v>
      </c>
      <c r="F19" s="15" t="s">
        <v>23</v>
      </c>
      <c r="G19" s="15" t="s">
        <v>365</v>
      </c>
      <c r="H19" s="15" t="s">
        <v>24</v>
      </c>
      <c r="I19" s="15" t="s">
        <v>252</v>
      </c>
    </row>
    <row r="20" spans="1:9" ht="171.75" customHeight="1">
      <c r="A20" s="59">
        <v>15</v>
      </c>
      <c r="B20" s="24" t="s">
        <v>201</v>
      </c>
      <c r="C20" s="15" t="s">
        <v>196</v>
      </c>
      <c r="D20" s="15" t="s">
        <v>197</v>
      </c>
      <c r="E20" s="15" t="s">
        <v>198</v>
      </c>
      <c r="F20" s="15" t="s">
        <v>23</v>
      </c>
      <c r="G20" s="15" t="s">
        <v>442</v>
      </c>
      <c r="H20" s="15" t="s">
        <v>24</v>
      </c>
      <c r="I20" s="15" t="s">
        <v>252</v>
      </c>
    </row>
    <row r="21" spans="1:9" ht="113.25" customHeight="1">
      <c r="A21" s="59">
        <v>16</v>
      </c>
      <c r="B21" s="24" t="s">
        <v>202</v>
      </c>
      <c r="C21" s="15" t="s">
        <v>196</v>
      </c>
      <c r="D21" s="15" t="s">
        <v>197</v>
      </c>
      <c r="E21" s="15" t="s">
        <v>198</v>
      </c>
      <c r="F21" s="15" t="s">
        <v>23</v>
      </c>
      <c r="G21" s="15" t="s">
        <v>443</v>
      </c>
      <c r="H21" s="15" t="s">
        <v>24</v>
      </c>
      <c r="I21" s="15" t="s">
        <v>252</v>
      </c>
    </row>
    <row r="22" spans="1:9" ht="142.5" customHeight="1">
      <c r="A22" s="59">
        <v>17</v>
      </c>
      <c r="B22" s="24" t="s">
        <v>203</v>
      </c>
      <c r="C22" s="15" t="s">
        <v>196</v>
      </c>
      <c r="D22" s="15" t="s">
        <v>197</v>
      </c>
      <c r="E22" s="15" t="s">
        <v>198</v>
      </c>
      <c r="F22" s="15" t="s">
        <v>23</v>
      </c>
      <c r="G22" s="15" t="s">
        <v>366</v>
      </c>
      <c r="H22" s="15" t="s">
        <v>24</v>
      </c>
      <c r="I22" s="15" t="s">
        <v>252</v>
      </c>
    </row>
    <row r="23" spans="1:9" ht="152.25" customHeight="1">
      <c r="A23" s="59">
        <v>18</v>
      </c>
      <c r="B23" s="24" t="s">
        <v>204</v>
      </c>
      <c r="C23" s="15" t="s">
        <v>196</v>
      </c>
      <c r="D23" s="15" t="s">
        <v>197</v>
      </c>
      <c r="E23" s="15" t="s">
        <v>198</v>
      </c>
      <c r="F23" s="15" t="s">
        <v>23</v>
      </c>
      <c r="G23" s="15" t="s">
        <v>367</v>
      </c>
      <c r="H23" s="15" t="s">
        <v>24</v>
      </c>
      <c r="I23" s="15" t="s">
        <v>252</v>
      </c>
    </row>
    <row r="24" spans="1:9" ht="166.5" customHeight="1">
      <c r="A24" s="59">
        <v>19</v>
      </c>
      <c r="B24" s="24" t="s">
        <v>205</v>
      </c>
      <c r="C24" s="15" t="s">
        <v>196</v>
      </c>
      <c r="D24" s="15" t="s">
        <v>197</v>
      </c>
      <c r="E24" s="15" t="s">
        <v>198</v>
      </c>
      <c r="F24" s="15" t="s">
        <v>23</v>
      </c>
      <c r="G24" s="15" t="s">
        <v>368</v>
      </c>
      <c r="H24" s="15" t="s">
        <v>24</v>
      </c>
      <c r="I24" s="15" t="s">
        <v>252</v>
      </c>
    </row>
    <row r="25" spans="1:9" ht="178.5" customHeight="1">
      <c r="A25" s="59">
        <v>20</v>
      </c>
      <c r="B25" s="24" t="s">
        <v>206</v>
      </c>
      <c r="C25" s="15" t="s">
        <v>196</v>
      </c>
      <c r="D25" s="15" t="s">
        <v>197</v>
      </c>
      <c r="E25" s="15" t="s">
        <v>198</v>
      </c>
      <c r="F25" s="15" t="s">
        <v>23</v>
      </c>
      <c r="G25" s="15" t="s">
        <v>368</v>
      </c>
      <c r="H25" s="15" t="s">
        <v>24</v>
      </c>
      <c r="I25" s="15" t="s">
        <v>252</v>
      </c>
    </row>
    <row r="26" spans="1:9" ht="144" customHeight="1">
      <c r="A26" s="59">
        <v>21</v>
      </c>
      <c r="B26" s="24" t="s">
        <v>207</v>
      </c>
      <c r="C26" s="15" t="s">
        <v>51</v>
      </c>
      <c r="D26" s="15" t="s">
        <v>21</v>
      </c>
      <c r="E26" s="15" t="s">
        <v>174</v>
      </c>
      <c r="F26" s="15" t="s">
        <v>36</v>
      </c>
      <c r="G26" s="15" t="s">
        <v>295</v>
      </c>
      <c r="H26" s="15" t="s">
        <v>24</v>
      </c>
      <c r="I26" s="15" t="s">
        <v>252</v>
      </c>
    </row>
    <row r="27" spans="1:9" ht="133.5" customHeight="1">
      <c r="A27" s="59">
        <v>22</v>
      </c>
      <c r="B27" s="24" t="s">
        <v>208</v>
      </c>
      <c r="C27" s="15" t="s">
        <v>13</v>
      </c>
      <c r="D27" s="15" t="s">
        <v>21</v>
      </c>
      <c r="E27" s="15" t="s">
        <v>198</v>
      </c>
      <c r="F27" s="15" t="s">
        <v>23</v>
      </c>
      <c r="G27" s="15" t="s">
        <v>296</v>
      </c>
      <c r="H27" s="15" t="s">
        <v>24</v>
      </c>
      <c r="I27" s="15" t="s">
        <v>252</v>
      </c>
    </row>
    <row r="28" spans="1:9" ht="135" customHeight="1">
      <c r="A28" s="59">
        <v>23</v>
      </c>
      <c r="B28" s="24" t="s">
        <v>209</v>
      </c>
      <c r="C28" s="15" t="s">
        <v>13</v>
      </c>
      <c r="D28" s="15" t="s">
        <v>21</v>
      </c>
      <c r="E28" s="15" t="s">
        <v>198</v>
      </c>
      <c r="F28" s="15" t="s">
        <v>23</v>
      </c>
      <c r="G28" s="15" t="s">
        <v>297</v>
      </c>
      <c r="H28" s="15" t="s">
        <v>24</v>
      </c>
      <c r="I28" s="15" t="s">
        <v>252</v>
      </c>
    </row>
    <row r="29" spans="1:9" ht="132.75" customHeight="1">
      <c r="A29" s="59">
        <v>24</v>
      </c>
      <c r="B29" s="24" t="s">
        <v>210</v>
      </c>
      <c r="C29" s="15" t="s">
        <v>13</v>
      </c>
      <c r="D29" s="15" t="s">
        <v>21</v>
      </c>
      <c r="E29" s="15" t="s">
        <v>198</v>
      </c>
      <c r="F29" s="15" t="s">
        <v>23</v>
      </c>
      <c r="G29" s="15" t="s">
        <v>298</v>
      </c>
      <c r="H29" s="15" t="s">
        <v>24</v>
      </c>
      <c r="I29" s="15" t="s">
        <v>252</v>
      </c>
    </row>
    <row r="30" spans="1:9" ht="278.25" customHeight="1">
      <c r="A30" s="59">
        <v>25</v>
      </c>
      <c r="B30" s="24" t="s">
        <v>211</v>
      </c>
      <c r="C30" s="15" t="s">
        <v>212</v>
      </c>
      <c r="D30" s="15" t="s">
        <v>213</v>
      </c>
      <c r="E30" s="15" t="s">
        <v>214</v>
      </c>
      <c r="F30" s="15" t="s">
        <v>215</v>
      </c>
      <c r="G30" s="66" t="s">
        <v>444</v>
      </c>
      <c r="H30" s="15" t="s">
        <v>24</v>
      </c>
      <c r="I30" s="15" t="s">
        <v>252</v>
      </c>
    </row>
    <row r="31" spans="1:9" ht="270" customHeight="1">
      <c r="A31" s="59">
        <v>26</v>
      </c>
      <c r="B31" s="24" t="s">
        <v>216</v>
      </c>
      <c r="C31" s="15" t="s">
        <v>212</v>
      </c>
      <c r="D31" s="15" t="s">
        <v>213</v>
      </c>
      <c r="E31" s="15" t="s">
        <v>214</v>
      </c>
      <c r="F31" s="15" t="s">
        <v>215</v>
      </c>
      <c r="G31" s="66" t="s">
        <v>445</v>
      </c>
      <c r="H31" s="15" t="s">
        <v>24</v>
      </c>
      <c r="I31" s="15" t="s">
        <v>252</v>
      </c>
    </row>
    <row r="32" spans="1:9" ht="193.5" customHeight="1">
      <c r="A32" s="59">
        <v>27</v>
      </c>
      <c r="B32" s="24" t="s">
        <v>217</v>
      </c>
      <c r="C32" s="15" t="s">
        <v>212</v>
      </c>
      <c r="D32" s="15" t="s">
        <v>213</v>
      </c>
      <c r="E32" s="15" t="s">
        <v>214</v>
      </c>
      <c r="F32" s="15" t="s">
        <v>215</v>
      </c>
      <c r="G32" s="66" t="s">
        <v>446</v>
      </c>
      <c r="H32" s="15" t="s">
        <v>24</v>
      </c>
      <c r="I32" s="15" t="s">
        <v>252</v>
      </c>
    </row>
    <row r="33" spans="1:9" ht="144.75" customHeight="1">
      <c r="A33" s="59">
        <v>28</v>
      </c>
      <c r="B33" s="24" t="s">
        <v>218</v>
      </c>
      <c r="C33" s="15" t="s">
        <v>212</v>
      </c>
      <c r="D33" s="15" t="s">
        <v>213</v>
      </c>
      <c r="E33" s="15" t="s">
        <v>214</v>
      </c>
      <c r="F33" s="15" t="s">
        <v>215</v>
      </c>
      <c r="G33" s="66" t="s">
        <v>447</v>
      </c>
      <c r="H33" s="15" t="s">
        <v>24</v>
      </c>
      <c r="I33" s="15" t="s">
        <v>252</v>
      </c>
    </row>
    <row r="34" spans="1:9" ht="151.5" customHeight="1">
      <c r="A34" s="59">
        <v>29</v>
      </c>
      <c r="B34" s="24" t="s">
        <v>219</v>
      </c>
      <c r="C34" s="15" t="s">
        <v>212</v>
      </c>
      <c r="D34" s="15" t="s">
        <v>213</v>
      </c>
      <c r="E34" s="15" t="s">
        <v>214</v>
      </c>
      <c r="F34" s="15" t="s">
        <v>215</v>
      </c>
      <c r="G34" s="66" t="s">
        <v>448</v>
      </c>
      <c r="H34" s="15" t="s">
        <v>24</v>
      </c>
      <c r="I34" s="15" t="s">
        <v>252</v>
      </c>
    </row>
    <row r="35" spans="1:9" ht="148.5" customHeight="1">
      <c r="A35" s="59">
        <v>30</v>
      </c>
      <c r="B35" s="24" t="s">
        <v>220</v>
      </c>
      <c r="C35" s="15" t="s">
        <v>212</v>
      </c>
      <c r="D35" s="15" t="s">
        <v>213</v>
      </c>
      <c r="E35" s="15" t="s">
        <v>214</v>
      </c>
      <c r="F35" s="15" t="s">
        <v>215</v>
      </c>
      <c r="G35" s="66" t="s">
        <v>509</v>
      </c>
      <c r="H35" s="15" t="s">
        <v>24</v>
      </c>
      <c r="I35" s="15" t="s">
        <v>252</v>
      </c>
    </row>
    <row r="36" spans="1:9" ht="150" customHeight="1">
      <c r="A36" s="59">
        <v>31</v>
      </c>
      <c r="B36" s="24" t="s">
        <v>221</v>
      </c>
      <c r="C36" s="15" t="s">
        <v>212</v>
      </c>
      <c r="D36" s="15" t="s">
        <v>213</v>
      </c>
      <c r="E36" s="15" t="s">
        <v>214</v>
      </c>
      <c r="F36" s="15" t="s">
        <v>215</v>
      </c>
      <c r="G36" s="66" t="s">
        <v>449</v>
      </c>
      <c r="H36" s="15" t="s">
        <v>24</v>
      </c>
      <c r="I36" s="15" t="s">
        <v>252</v>
      </c>
    </row>
    <row r="37" spans="1:9" ht="145.5" customHeight="1">
      <c r="A37" s="59">
        <v>32</v>
      </c>
      <c r="B37" s="24" t="s">
        <v>222</v>
      </c>
      <c r="C37" s="15" t="s">
        <v>212</v>
      </c>
      <c r="D37" s="15" t="s">
        <v>213</v>
      </c>
      <c r="E37" s="15" t="s">
        <v>214</v>
      </c>
      <c r="F37" s="15" t="s">
        <v>215</v>
      </c>
      <c r="G37" s="66" t="s">
        <v>450</v>
      </c>
      <c r="H37" s="15" t="s">
        <v>24</v>
      </c>
      <c r="I37" s="15" t="s">
        <v>252</v>
      </c>
    </row>
    <row r="38" spans="1:9" ht="190.5" customHeight="1">
      <c r="A38" s="59">
        <v>33</v>
      </c>
      <c r="B38" s="24" t="s">
        <v>223</v>
      </c>
      <c r="C38" s="15" t="s">
        <v>212</v>
      </c>
      <c r="D38" s="15" t="s">
        <v>213</v>
      </c>
      <c r="E38" s="15" t="s">
        <v>214</v>
      </c>
      <c r="F38" s="15" t="s">
        <v>215</v>
      </c>
      <c r="G38" s="66" t="s">
        <v>451</v>
      </c>
      <c r="H38" s="15" t="s">
        <v>24</v>
      </c>
      <c r="I38" s="15" t="s">
        <v>252</v>
      </c>
    </row>
    <row r="39" spans="1:9" ht="192" customHeight="1">
      <c r="A39" s="59">
        <v>34</v>
      </c>
      <c r="B39" s="24" t="s">
        <v>224</v>
      </c>
      <c r="C39" s="15" t="s">
        <v>212</v>
      </c>
      <c r="D39" s="15" t="s">
        <v>213</v>
      </c>
      <c r="E39" s="15" t="s">
        <v>214</v>
      </c>
      <c r="F39" s="15" t="s">
        <v>215</v>
      </c>
      <c r="G39" s="66" t="s">
        <v>452</v>
      </c>
      <c r="H39" s="15" t="s">
        <v>24</v>
      </c>
      <c r="I39" s="15" t="s">
        <v>252</v>
      </c>
    </row>
    <row r="40" spans="1:9" ht="361.5" customHeight="1">
      <c r="A40" s="59">
        <v>35</v>
      </c>
      <c r="B40" s="24" t="s">
        <v>225</v>
      </c>
      <c r="C40" s="15" t="s">
        <v>212</v>
      </c>
      <c r="D40" s="15" t="s">
        <v>213</v>
      </c>
      <c r="E40" s="15" t="s">
        <v>214</v>
      </c>
      <c r="F40" s="15" t="s">
        <v>215</v>
      </c>
      <c r="G40" s="66" t="s">
        <v>453</v>
      </c>
      <c r="H40" s="15" t="s">
        <v>24</v>
      </c>
      <c r="I40" s="15" t="s">
        <v>252</v>
      </c>
    </row>
    <row r="41" spans="1:9" ht="386.25" customHeight="1">
      <c r="A41" s="59">
        <v>36</v>
      </c>
      <c r="B41" s="24" t="s">
        <v>226</v>
      </c>
      <c r="C41" s="15" t="s">
        <v>227</v>
      </c>
      <c r="D41" s="15" t="s">
        <v>228</v>
      </c>
      <c r="E41" s="15" t="s">
        <v>78</v>
      </c>
      <c r="F41" s="15" t="s">
        <v>36</v>
      </c>
      <c r="G41" s="70" t="s">
        <v>454</v>
      </c>
      <c r="H41" s="15" t="s">
        <v>24</v>
      </c>
      <c r="I41" s="15" t="s">
        <v>252</v>
      </c>
    </row>
    <row r="42" spans="1:9" ht="160.5" customHeight="1">
      <c r="A42" s="59">
        <v>37</v>
      </c>
      <c r="B42" s="24" t="s">
        <v>229</v>
      </c>
      <c r="C42" s="15" t="s">
        <v>227</v>
      </c>
      <c r="D42" s="15" t="s">
        <v>230</v>
      </c>
      <c r="E42" s="15" t="s">
        <v>78</v>
      </c>
      <c r="F42" s="15" t="s">
        <v>36</v>
      </c>
      <c r="G42" s="15" t="s">
        <v>455</v>
      </c>
      <c r="H42" s="15" t="s">
        <v>24</v>
      </c>
      <c r="I42" s="15" t="s">
        <v>252</v>
      </c>
    </row>
    <row r="43" spans="1:9" ht="203.25" customHeight="1">
      <c r="A43" s="59">
        <v>38</v>
      </c>
      <c r="B43" s="24" t="s">
        <v>231</v>
      </c>
      <c r="C43" s="15" t="s">
        <v>227</v>
      </c>
      <c r="D43" s="15" t="s">
        <v>21</v>
      </c>
      <c r="E43" s="15" t="s">
        <v>174</v>
      </c>
      <c r="F43" s="15" t="s">
        <v>23</v>
      </c>
      <c r="G43" s="69" t="s">
        <v>456</v>
      </c>
      <c r="H43" s="15" t="s">
        <v>24</v>
      </c>
      <c r="I43" s="15" t="s">
        <v>252</v>
      </c>
    </row>
    <row r="44" spans="1:9" ht="195" customHeight="1">
      <c r="A44" s="59">
        <v>39</v>
      </c>
      <c r="B44" s="24" t="s">
        <v>232</v>
      </c>
      <c r="C44" s="15" t="s">
        <v>227</v>
      </c>
      <c r="D44" s="15" t="s">
        <v>21</v>
      </c>
      <c r="E44" s="15" t="s">
        <v>174</v>
      </c>
      <c r="F44" s="15" t="s">
        <v>23</v>
      </c>
      <c r="G44" s="66" t="s">
        <v>457</v>
      </c>
      <c r="H44" s="15" t="s">
        <v>24</v>
      </c>
      <c r="I44" s="15" t="s">
        <v>252</v>
      </c>
    </row>
    <row r="45" spans="1:9" ht="202.5" customHeight="1">
      <c r="A45" s="59">
        <v>40</v>
      </c>
      <c r="B45" s="24" t="s">
        <v>233</v>
      </c>
      <c r="C45" s="15" t="s">
        <v>227</v>
      </c>
      <c r="D45" s="15" t="s">
        <v>21</v>
      </c>
      <c r="E45" s="15" t="s">
        <v>174</v>
      </c>
      <c r="F45" s="15" t="s">
        <v>23</v>
      </c>
      <c r="G45" s="15" t="s">
        <v>458</v>
      </c>
      <c r="H45" s="15" t="s">
        <v>24</v>
      </c>
      <c r="I45" s="15" t="s">
        <v>252</v>
      </c>
    </row>
    <row r="46" spans="1:9" ht="237" customHeight="1">
      <c r="A46" s="59">
        <v>41</v>
      </c>
      <c r="B46" s="24" t="s">
        <v>234</v>
      </c>
      <c r="C46" s="15" t="s">
        <v>227</v>
      </c>
      <c r="D46" s="15" t="s">
        <v>21</v>
      </c>
      <c r="E46" s="15" t="s">
        <v>174</v>
      </c>
      <c r="F46" s="15" t="s">
        <v>23</v>
      </c>
      <c r="G46" s="66" t="s">
        <v>459</v>
      </c>
      <c r="H46" s="15" t="s">
        <v>24</v>
      </c>
      <c r="I46" s="15" t="s">
        <v>252</v>
      </c>
    </row>
    <row r="47" spans="1:9" ht="287.25" customHeight="1">
      <c r="A47" s="59">
        <v>42</v>
      </c>
      <c r="B47" s="24" t="s">
        <v>235</v>
      </c>
      <c r="C47" s="15" t="s">
        <v>227</v>
      </c>
      <c r="D47" s="15" t="s">
        <v>21</v>
      </c>
      <c r="E47" s="15" t="s">
        <v>174</v>
      </c>
      <c r="F47" s="15" t="s">
        <v>23</v>
      </c>
      <c r="G47" s="66" t="s">
        <v>460</v>
      </c>
      <c r="H47" s="15" t="s">
        <v>24</v>
      </c>
      <c r="I47" s="15" t="s">
        <v>252</v>
      </c>
    </row>
    <row r="48" spans="1:9" ht="161.25" customHeight="1">
      <c r="A48" s="59">
        <v>43</v>
      </c>
      <c r="B48" s="24" t="s">
        <v>236</v>
      </c>
      <c r="C48" s="15" t="s">
        <v>227</v>
      </c>
      <c r="D48" s="15" t="s">
        <v>237</v>
      </c>
      <c r="E48" s="15" t="s">
        <v>174</v>
      </c>
      <c r="F48" s="15" t="s">
        <v>23</v>
      </c>
      <c r="G48" s="66" t="s">
        <v>461</v>
      </c>
      <c r="H48" s="15" t="s">
        <v>24</v>
      </c>
      <c r="I48" s="15" t="s">
        <v>252</v>
      </c>
    </row>
    <row r="49" spans="1:9" ht="175.5" customHeight="1">
      <c r="A49" s="59">
        <v>44</v>
      </c>
      <c r="B49" s="24" t="s">
        <v>238</v>
      </c>
      <c r="C49" s="15" t="s">
        <v>227</v>
      </c>
      <c r="D49" s="15" t="s">
        <v>237</v>
      </c>
      <c r="E49" s="15" t="s">
        <v>174</v>
      </c>
      <c r="F49" s="15" t="s">
        <v>23</v>
      </c>
      <c r="G49" s="66" t="s">
        <v>462</v>
      </c>
      <c r="H49" s="15" t="s">
        <v>24</v>
      </c>
      <c r="I49" s="15" t="s">
        <v>252</v>
      </c>
    </row>
  </sheetData>
  <sheetProtection/>
  <mergeCells count="3">
    <mergeCell ref="A1:H1"/>
    <mergeCell ref="A2:H2"/>
    <mergeCell ref="A3:H3"/>
  </mergeCells>
  <printOptions/>
  <pageMargins left="0.25" right="0.2" top="0.25" bottom="0.5" header="0.3" footer="0.3"/>
  <pageSetup horizontalDpi="600" verticalDpi="600" orientation="landscape" paperSize="9" scale="60" r:id="rId1"/>
  <headerFooter differentFirst="1">
    <oddFooter>&amp;C&amp;P</oddFooter>
  </headerFooter>
</worksheet>
</file>

<file path=xl/worksheets/sheet7.xml><?xml version="1.0" encoding="utf-8"?>
<worksheet xmlns="http://schemas.openxmlformats.org/spreadsheetml/2006/main" xmlns:r="http://schemas.openxmlformats.org/officeDocument/2006/relationships">
  <dimension ref="A1:E28"/>
  <sheetViews>
    <sheetView zoomScalePageLayoutView="0" workbookViewId="0" topLeftCell="A1">
      <selection activeCell="A4" sqref="A4"/>
    </sheetView>
  </sheetViews>
  <sheetFormatPr defaultColWidth="9.140625" defaultRowHeight="15"/>
  <cols>
    <col min="1" max="1" width="9.140625" style="71" customWidth="1"/>
    <col min="2" max="2" width="60.8515625" style="71" customWidth="1"/>
    <col min="3" max="3" width="22.28125" style="71" customWidth="1"/>
    <col min="4" max="4" width="15.8515625" style="71" customWidth="1"/>
    <col min="5" max="5" width="20.421875" style="71" customWidth="1"/>
    <col min="6" max="16384" width="9.140625" style="71" customWidth="1"/>
  </cols>
  <sheetData>
    <row r="1" spans="1:5" ht="21.75" customHeight="1">
      <c r="A1" s="95" t="s">
        <v>408</v>
      </c>
      <c r="B1" s="95"/>
      <c r="C1" s="95"/>
      <c r="D1" s="95"/>
      <c r="E1" s="95"/>
    </row>
    <row r="2" spans="1:5" ht="21.75" customHeight="1">
      <c r="A2" s="95" t="s">
        <v>409</v>
      </c>
      <c r="B2" s="95"/>
      <c r="C2" s="95"/>
      <c r="D2" s="95"/>
      <c r="E2" s="95"/>
    </row>
    <row r="3" spans="1:5" ht="21.75" customHeight="1">
      <c r="A3" s="119" t="s">
        <v>531</v>
      </c>
      <c r="B3" s="119"/>
      <c r="C3" s="119"/>
      <c r="D3" s="119"/>
      <c r="E3" s="119"/>
    </row>
    <row r="4" spans="1:5" ht="18.75">
      <c r="A4" s="65"/>
      <c r="B4" s="65"/>
      <c r="C4" s="65"/>
      <c r="D4" s="65"/>
      <c r="E4" s="65"/>
    </row>
    <row r="5" spans="1:5" ht="52.5" customHeight="1">
      <c r="A5" s="58" t="s">
        <v>0</v>
      </c>
      <c r="B5" s="13" t="s">
        <v>261</v>
      </c>
      <c r="C5" s="72" t="s">
        <v>262</v>
      </c>
      <c r="D5" s="13" t="s">
        <v>263</v>
      </c>
      <c r="E5" s="13" t="s">
        <v>280</v>
      </c>
    </row>
    <row r="6" spans="1:5" ht="46.5" customHeight="1">
      <c r="A6" s="59">
        <v>1</v>
      </c>
      <c r="B6" s="14" t="s">
        <v>264</v>
      </c>
      <c r="C6" s="15" t="s">
        <v>237</v>
      </c>
      <c r="D6" s="15" t="s">
        <v>22</v>
      </c>
      <c r="E6" s="15" t="s">
        <v>282</v>
      </c>
    </row>
    <row r="7" spans="1:5" ht="46.5" customHeight="1">
      <c r="A7" s="59">
        <v>2</v>
      </c>
      <c r="B7" s="14" t="s">
        <v>281</v>
      </c>
      <c r="C7" s="15" t="s">
        <v>237</v>
      </c>
      <c r="D7" s="15" t="s">
        <v>22</v>
      </c>
      <c r="E7" s="15" t="s">
        <v>282</v>
      </c>
    </row>
    <row r="8" spans="1:5" ht="46.5" customHeight="1">
      <c r="A8" s="59">
        <v>3</v>
      </c>
      <c r="B8" s="14" t="s">
        <v>265</v>
      </c>
      <c r="C8" s="15" t="s">
        <v>237</v>
      </c>
      <c r="D8" s="15" t="s">
        <v>22</v>
      </c>
      <c r="E8" s="15" t="s">
        <v>282</v>
      </c>
    </row>
    <row r="9" spans="1:5" ht="63.75" customHeight="1">
      <c r="A9" s="59">
        <v>4</v>
      </c>
      <c r="B9" s="14" t="s">
        <v>266</v>
      </c>
      <c r="C9" s="15" t="s">
        <v>237</v>
      </c>
      <c r="D9" s="15" t="s">
        <v>174</v>
      </c>
      <c r="E9" s="15" t="s">
        <v>282</v>
      </c>
    </row>
    <row r="10" spans="1:5" ht="46.5" customHeight="1">
      <c r="A10" s="59">
        <v>5</v>
      </c>
      <c r="B10" s="14" t="s">
        <v>267</v>
      </c>
      <c r="C10" s="15" t="s">
        <v>237</v>
      </c>
      <c r="D10" s="15" t="s">
        <v>174</v>
      </c>
      <c r="E10" s="15" t="s">
        <v>282</v>
      </c>
    </row>
    <row r="11" spans="1:5" ht="46.5" customHeight="1">
      <c r="A11" s="59">
        <v>6</v>
      </c>
      <c r="B11" s="14" t="s">
        <v>268</v>
      </c>
      <c r="C11" s="15" t="s">
        <v>237</v>
      </c>
      <c r="D11" s="15" t="s">
        <v>154</v>
      </c>
      <c r="E11" s="15" t="s">
        <v>530</v>
      </c>
    </row>
    <row r="12" spans="1:5" ht="66" customHeight="1">
      <c r="A12" s="59">
        <v>7</v>
      </c>
      <c r="B12" s="14" t="s">
        <v>269</v>
      </c>
      <c r="C12" s="15" t="s">
        <v>237</v>
      </c>
      <c r="D12" s="15" t="s">
        <v>36</v>
      </c>
      <c r="E12" s="15" t="s">
        <v>282</v>
      </c>
    </row>
    <row r="13" spans="1:5" ht="211.5" customHeight="1">
      <c r="A13" s="59">
        <v>8</v>
      </c>
      <c r="B13" s="14" t="s">
        <v>270</v>
      </c>
      <c r="C13" s="15" t="s">
        <v>237</v>
      </c>
      <c r="D13" s="15" t="s">
        <v>36</v>
      </c>
      <c r="E13" s="15" t="s">
        <v>282</v>
      </c>
    </row>
    <row r="14" spans="1:5" ht="97.5" customHeight="1">
      <c r="A14" s="59">
        <v>9</v>
      </c>
      <c r="B14" s="14" t="s">
        <v>271</v>
      </c>
      <c r="C14" s="15" t="s">
        <v>237</v>
      </c>
      <c r="D14" s="15" t="s">
        <v>36</v>
      </c>
      <c r="E14" s="15" t="s">
        <v>282</v>
      </c>
    </row>
    <row r="15" spans="1:5" ht="204" customHeight="1">
      <c r="A15" s="59">
        <v>10</v>
      </c>
      <c r="B15" s="14" t="s">
        <v>272</v>
      </c>
      <c r="C15" s="15" t="s">
        <v>237</v>
      </c>
      <c r="D15" s="15" t="s">
        <v>36</v>
      </c>
      <c r="E15" s="15" t="s">
        <v>282</v>
      </c>
    </row>
    <row r="16" spans="1:5" ht="117.75" customHeight="1">
      <c r="A16" s="59">
        <v>11</v>
      </c>
      <c r="B16" s="14" t="s">
        <v>273</v>
      </c>
      <c r="C16" s="15" t="s">
        <v>237</v>
      </c>
      <c r="D16" s="15" t="s">
        <v>174</v>
      </c>
      <c r="E16" s="15" t="s">
        <v>282</v>
      </c>
    </row>
    <row r="17" spans="1:5" ht="90" customHeight="1">
      <c r="A17" s="59">
        <v>12</v>
      </c>
      <c r="B17" s="14" t="s">
        <v>274</v>
      </c>
      <c r="C17" s="15" t="s">
        <v>237</v>
      </c>
      <c r="D17" s="15" t="s">
        <v>36</v>
      </c>
      <c r="E17" s="15" t="s">
        <v>282</v>
      </c>
    </row>
    <row r="18" spans="1:5" ht="91.5" customHeight="1">
      <c r="A18" s="59">
        <v>13</v>
      </c>
      <c r="B18" s="14" t="s">
        <v>275</v>
      </c>
      <c r="C18" s="15" t="s">
        <v>237</v>
      </c>
      <c r="D18" s="15" t="s">
        <v>174</v>
      </c>
      <c r="E18" s="15" t="s">
        <v>282</v>
      </c>
    </row>
    <row r="19" spans="1:5" ht="92.25" customHeight="1">
      <c r="A19" s="59">
        <v>14</v>
      </c>
      <c r="B19" s="14" t="s">
        <v>276</v>
      </c>
      <c r="C19" s="15" t="s">
        <v>237</v>
      </c>
      <c r="D19" s="15" t="s">
        <v>174</v>
      </c>
      <c r="E19" s="15" t="s">
        <v>282</v>
      </c>
    </row>
    <row r="20" spans="1:5" ht="109.5" customHeight="1">
      <c r="A20" s="59">
        <v>15</v>
      </c>
      <c r="B20" s="14" t="s">
        <v>277</v>
      </c>
      <c r="C20" s="15" t="s">
        <v>237</v>
      </c>
      <c r="D20" s="15" t="s">
        <v>174</v>
      </c>
      <c r="E20" s="15" t="s">
        <v>282</v>
      </c>
    </row>
    <row r="21" spans="1:5" ht="264.75" customHeight="1">
      <c r="A21" s="59">
        <v>16</v>
      </c>
      <c r="B21" s="14" t="s">
        <v>278</v>
      </c>
      <c r="C21" s="15" t="s">
        <v>237</v>
      </c>
      <c r="D21" s="15" t="s">
        <v>36</v>
      </c>
      <c r="E21" s="15" t="s">
        <v>282</v>
      </c>
    </row>
    <row r="22" spans="1:5" ht="78" customHeight="1">
      <c r="A22" s="59">
        <v>17</v>
      </c>
      <c r="B22" s="14" t="s">
        <v>279</v>
      </c>
      <c r="C22" s="15" t="s">
        <v>237</v>
      </c>
      <c r="D22" s="15" t="s">
        <v>283</v>
      </c>
      <c r="E22" s="15" t="s">
        <v>282</v>
      </c>
    </row>
    <row r="23" spans="1:5" ht="106.5" customHeight="1">
      <c r="A23" s="59">
        <v>18</v>
      </c>
      <c r="B23" s="14" t="s">
        <v>285</v>
      </c>
      <c r="C23" s="15" t="s">
        <v>284</v>
      </c>
      <c r="D23" s="15" t="s">
        <v>36</v>
      </c>
      <c r="E23" s="15" t="s">
        <v>252</v>
      </c>
    </row>
    <row r="24" spans="1:5" ht="102.75" customHeight="1">
      <c r="A24" s="59">
        <v>19</v>
      </c>
      <c r="B24" s="14" t="s">
        <v>288</v>
      </c>
      <c r="C24" s="15" t="s">
        <v>287</v>
      </c>
      <c r="D24" s="15" t="s">
        <v>36</v>
      </c>
      <c r="E24" s="15" t="s">
        <v>252</v>
      </c>
    </row>
    <row r="25" spans="1:5" ht="94.5" customHeight="1">
      <c r="A25" s="59">
        <v>20</v>
      </c>
      <c r="B25" s="14" t="s">
        <v>290</v>
      </c>
      <c r="C25" s="15" t="s">
        <v>289</v>
      </c>
      <c r="D25" s="15" t="s">
        <v>291</v>
      </c>
      <c r="E25" s="15" t="s">
        <v>252</v>
      </c>
    </row>
    <row r="26" spans="1:5" ht="136.5" customHeight="1">
      <c r="A26" s="59">
        <v>21</v>
      </c>
      <c r="B26" s="14" t="s">
        <v>292</v>
      </c>
      <c r="C26" s="15" t="s">
        <v>289</v>
      </c>
      <c r="D26" s="15" t="s">
        <v>291</v>
      </c>
      <c r="E26" s="15" t="s">
        <v>252</v>
      </c>
    </row>
    <row r="27" spans="1:5" ht="69" customHeight="1">
      <c r="A27" s="59">
        <v>22</v>
      </c>
      <c r="B27" s="14" t="s">
        <v>294</v>
      </c>
      <c r="C27" s="15" t="s">
        <v>293</v>
      </c>
      <c r="D27" s="15" t="s">
        <v>36</v>
      </c>
      <c r="E27" s="15" t="s">
        <v>463</v>
      </c>
    </row>
    <row r="28" spans="1:5" ht="69" customHeight="1">
      <c r="A28" s="59">
        <v>23</v>
      </c>
      <c r="B28" s="14" t="s">
        <v>369</v>
      </c>
      <c r="C28" s="15" t="s">
        <v>370</v>
      </c>
      <c r="D28" s="15" t="s">
        <v>36</v>
      </c>
      <c r="E28" s="15" t="s">
        <v>464</v>
      </c>
    </row>
  </sheetData>
  <sheetProtection/>
  <mergeCells count="3">
    <mergeCell ref="A1:E1"/>
    <mergeCell ref="A2:E2"/>
    <mergeCell ref="A3:E3"/>
  </mergeCells>
  <printOptions/>
  <pageMargins left="0.45" right="0.45"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C6" sqref="C6"/>
    </sheetView>
  </sheetViews>
  <sheetFormatPr defaultColWidth="9.140625" defaultRowHeight="15"/>
  <cols>
    <col min="1" max="1" width="5.7109375" style="4" customWidth="1"/>
    <col min="2" max="2" width="39.00390625" style="6" customWidth="1"/>
    <col min="3" max="3" width="15.00390625" style="7" customWidth="1"/>
    <col min="4" max="4" width="21.00390625" style="7" customWidth="1"/>
    <col min="5" max="5" width="16.7109375" style="7" customWidth="1"/>
    <col min="6" max="6" width="17.421875" style="7" customWidth="1"/>
    <col min="7" max="7" width="59.421875" style="7" customWidth="1"/>
    <col min="8" max="8" width="17.421875" style="7" customWidth="1"/>
    <col min="9" max="9" width="12.8515625" style="7" customWidth="1"/>
    <col min="10" max="16384" width="9.140625" style="1" customWidth="1"/>
  </cols>
  <sheetData>
    <row r="1" spans="1:8" ht="18.75">
      <c r="A1" s="95" t="s">
        <v>410</v>
      </c>
      <c r="B1" s="95"/>
      <c r="C1" s="95"/>
      <c r="D1" s="95"/>
      <c r="E1" s="95"/>
      <c r="F1" s="95"/>
      <c r="G1" s="95"/>
      <c r="H1" s="95"/>
    </row>
    <row r="2" spans="1:8" ht="19.5">
      <c r="A2" s="119" t="s">
        <v>72</v>
      </c>
      <c r="B2" s="119"/>
      <c r="C2" s="119"/>
      <c r="D2" s="119"/>
      <c r="E2" s="119"/>
      <c r="F2" s="119"/>
      <c r="G2" s="119"/>
      <c r="H2" s="119"/>
    </row>
    <row r="3" spans="1:8" ht="19.5">
      <c r="A3" s="119" t="s">
        <v>520</v>
      </c>
      <c r="B3" s="119"/>
      <c r="C3" s="119"/>
      <c r="D3" s="119"/>
      <c r="E3" s="119"/>
      <c r="F3" s="119"/>
      <c r="G3" s="119"/>
      <c r="H3" s="119"/>
    </row>
    <row r="4" spans="1:8" ht="16.5">
      <c r="A4" s="8"/>
      <c r="B4" s="8"/>
      <c r="C4" s="8"/>
      <c r="D4" s="8"/>
      <c r="E4" s="8"/>
      <c r="F4" s="8"/>
      <c r="G4" s="8"/>
      <c r="H4" s="8"/>
    </row>
    <row r="5" spans="1:9" ht="111" customHeight="1">
      <c r="A5" s="58" t="s">
        <v>0</v>
      </c>
      <c r="B5" s="13" t="s">
        <v>14</v>
      </c>
      <c r="C5" s="13" t="s">
        <v>15</v>
      </c>
      <c r="D5" s="13" t="s">
        <v>16</v>
      </c>
      <c r="E5" s="13" t="s">
        <v>17</v>
      </c>
      <c r="F5" s="13" t="s">
        <v>18</v>
      </c>
      <c r="G5" s="13" t="s">
        <v>356</v>
      </c>
      <c r="H5" s="13" t="s">
        <v>513</v>
      </c>
      <c r="I5" s="13" t="s">
        <v>510</v>
      </c>
    </row>
    <row r="6" spans="1:9" ht="245.25" customHeight="1">
      <c r="A6" s="59">
        <v>1</v>
      </c>
      <c r="B6" s="60" t="s">
        <v>27</v>
      </c>
      <c r="C6" s="15" t="s">
        <v>25</v>
      </c>
      <c r="D6" s="15" t="s">
        <v>21</v>
      </c>
      <c r="E6" s="15" t="s">
        <v>28</v>
      </c>
      <c r="F6" s="15" t="s">
        <v>27</v>
      </c>
      <c r="G6" s="66" t="s">
        <v>430</v>
      </c>
      <c r="H6" s="15" t="s">
        <v>26</v>
      </c>
      <c r="I6" s="76" t="s">
        <v>120</v>
      </c>
    </row>
    <row r="7" spans="1:9" ht="201.75" customHeight="1">
      <c r="A7" s="59">
        <f aca="true" t="shared" si="0" ref="A7:A18">+A6+1</f>
        <v>2</v>
      </c>
      <c r="B7" s="24" t="s">
        <v>37</v>
      </c>
      <c r="C7" s="15" t="s">
        <v>38</v>
      </c>
      <c r="D7" s="15" t="s">
        <v>39</v>
      </c>
      <c r="E7" s="15" t="s">
        <v>22</v>
      </c>
      <c r="F7" s="15" t="s">
        <v>23</v>
      </c>
      <c r="G7" s="15" t="s">
        <v>432</v>
      </c>
      <c r="H7" s="15" t="s">
        <v>24</v>
      </c>
      <c r="I7" s="76" t="s">
        <v>254</v>
      </c>
    </row>
    <row r="8" spans="1:9" ht="147" customHeight="1">
      <c r="A8" s="59">
        <f t="shared" si="0"/>
        <v>3</v>
      </c>
      <c r="B8" s="24" t="s">
        <v>179</v>
      </c>
      <c r="C8" s="15" t="s">
        <v>31</v>
      </c>
      <c r="D8" s="15" t="s">
        <v>180</v>
      </c>
      <c r="E8" s="15" t="s">
        <v>181</v>
      </c>
      <c r="F8" s="15" t="s">
        <v>182</v>
      </c>
      <c r="G8" s="15" t="s">
        <v>526</v>
      </c>
      <c r="H8" s="15" t="s">
        <v>24</v>
      </c>
      <c r="I8" s="76" t="s">
        <v>435</v>
      </c>
    </row>
    <row r="9" spans="1:9" ht="382.5" customHeight="1">
      <c r="A9" s="59">
        <f t="shared" si="0"/>
        <v>4</v>
      </c>
      <c r="B9" s="24" t="s">
        <v>186</v>
      </c>
      <c r="C9" s="15" t="s">
        <v>38</v>
      </c>
      <c r="D9" s="15" t="s">
        <v>153</v>
      </c>
      <c r="E9" s="15" t="s">
        <v>174</v>
      </c>
      <c r="F9" s="15" t="s">
        <v>187</v>
      </c>
      <c r="G9" s="15" t="s">
        <v>437</v>
      </c>
      <c r="H9" s="15" t="s">
        <v>35</v>
      </c>
      <c r="I9" s="76" t="s">
        <v>254</v>
      </c>
    </row>
    <row r="10" spans="1:9" ht="118.5" customHeight="1">
      <c r="A10" s="59">
        <f t="shared" si="0"/>
        <v>5</v>
      </c>
      <c r="B10" s="24" t="s">
        <v>305</v>
      </c>
      <c r="C10" s="15" t="s">
        <v>31</v>
      </c>
      <c r="D10" s="15" t="s">
        <v>306</v>
      </c>
      <c r="E10" s="15" t="s">
        <v>283</v>
      </c>
      <c r="F10" s="15" t="s">
        <v>307</v>
      </c>
      <c r="G10" s="15" t="s">
        <v>512</v>
      </c>
      <c r="H10" s="15" t="s">
        <v>35</v>
      </c>
      <c r="I10" s="76" t="s">
        <v>435</v>
      </c>
    </row>
    <row r="11" spans="1:9" ht="51.75" customHeight="1">
      <c r="A11" s="59">
        <f t="shared" si="0"/>
        <v>6</v>
      </c>
      <c r="B11" s="60" t="s">
        <v>315</v>
      </c>
      <c r="C11" s="15" t="s">
        <v>25</v>
      </c>
      <c r="D11" s="15" t="s">
        <v>21</v>
      </c>
      <c r="E11" s="15" t="s">
        <v>154</v>
      </c>
      <c r="F11" s="15" t="s">
        <v>189</v>
      </c>
      <c r="G11" s="15"/>
      <c r="H11" s="15" t="s">
        <v>26</v>
      </c>
      <c r="I11" s="26"/>
    </row>
    <row r="12" spans="1:9" ht="121.5" customHeight="1">
      <c r="A12" s="59">
        <f t="shared" si="0"/>
        <v>7</v>
      </c>
      <c r="B12" s="24" t="s">
        <v>316</v>
      </c>
      <c r="C12" s="15" t="s">
        <v>31</v>
      </c>
      <c r="D12" s="15" t="s">
        <v>306</v>
      </c>
      <c r="E12" s="15" t="s">
        <v>154</v>
      </c>
      <c r="F12" s="15" t="s">
        <v>36</v>
      </c>
      <c r="G12" s="15" t="s">
        <v>360</v>
      </c>
      <c r="H12" s="15" t="s">
        <v>35</v>
      </c>
      <c r="I12" s="75" t="s">
        <v>393</v>
      </c>
    </row>
    <row r="13" spans="1:9" ht="368.25" customHeight="1">
      <c r="A13" s="59">
        <f t="shared" si="0"/>
        <v>8</v>
      </c>
      <c r="B13" s="24" t="s">
        <v>317</v>
      </c>
      <c r="C13" s="15" t="s">
        <v>11</v>
      </c>
      <c r="D13" s="15" t="s">
        <v>318</v>
      </c>
      <c r="E13" s="15" t="s">
        <v>154</v>
      </c>
      <c r="F13" s="15" t="s">
        <v>36</v>
      </c>
      <c r="G13" s="66" t="s">
        <v>465</v>
      </c>
      <c r="H13" s="15" t="s">
        <v>24</v>
      </c>
      <c r="I13" s="15"/>
    </row>
    <row r="14" spans="1:9" ht="168.75" customHeight="1">
      <c r="A14" s="59">
        <f t="shared" si="0"/>
        <v>9</v>
      </c>
      <c r="B14" s="24" t="s">
        <v>319</v>
      </c>
      <c r="C14" s="15" t="s">
        <v>320</v>
      </c>
      <c r="D14" s="15" t="s">
        <v>321</v>
      </c>
      <c r="E14" s="15" t="s">
        <v>154</v>
      </c>
      <c r="F14" s="15" t="s">
        <v>322</v>
      </c>
      <c r="G14" s="15" t="s">
        <v>466</v>
      </c>
      <c r="H14" s="15" t="s">
        <v>24</v>
      </c>
      <c r="I14" s="76" t="s">
        <v>467</v>
      </c>
    </row>
    <row r="15" spans="1:9" ht="136.5" customHeight="1">
      <c r="A15" s="59">
        <f t="shared" si="0"/>
        <v>10</v>
      </c>
      <c r="B15" s="24" t="s">
        <v>323</v>
      </c>
      <c r="C15" s="15" t="s">
        <v>320</v>
      </c>
      <c r="D15" s="15" t="s">
        <v>321</v>
      </c>
      <c r="E15" s="15" t="s">
        <v>154</v>
      </c>
      <c r="F15" s="15" t="s">
        <v>324</v>
      </c>
      <c r="G15" s="73" t="s">
        <v>527</v>
      </c>
      <c r="H15" s="15" t="s">
        <v>24</v>
      </c>
      <c r="I15" s="76" t="s">
        <v>468</v>
      </c>
    </row>
    <row r="16" spans="1:9" ht="153" customHeight="1">
      <c r="A16" s="59">
        <f t="shared" si="0"/>
        <v>11</v>
      </c>
      <c r="B16" s="24" t="s">
        <v>325</v>
      </c>
      <c r="C16" s="15" t="s">
        <v>320</v>
      </c>
      <c r="D16" s="15" t="s">
        <v>321</v>
      </c>
      <c r="E16" s="15" t="s">
        <v>154</v>
      </c>
      <c r="F16" s="15" t="s">
        <v>326</v>
      </c>
      <c r="G16" s="73" t="s">
        <v>528</v>
      </c>
      <c r="H16" s="15" t="s">
        <v>24</v>
      </c>
      <c r="I16" s="76" t="s">
        <v>468</v>
      </c>
    </row>
    <row r="17" spans="1:9" ht="139.5" customHeight="1">
      <c r="A17" s="59">
        <f t="shared" si="0"/>
        <v>12</v>
      </c>
      <c r="B17" s="24" t="s">
        <v>327</v>
      </c>
      <c r="C17" s="15" t="s">
        <v>320</v>
      </c>
      <c r="D17" s="15" t="s">
        <v>321</v>
      </c>
      <c r="E17" s="15" t="s">
        <v>154</v>
      </c>
      <c r="F17" s="15" t="s">
        <v>324</v>
      </c>
      <c r="G17" s="73" t="s">
        <v>514</v>
      </c>
      <c r="H17" s="15" t="s">
        <v>24</v>
      </c>
      <c r="I17" s="76" t="s">
        <v>469</v>
      </c>
    </row>
    <row r="18" spans="1:9" ht="147.75" customHeight="1">
      <c r="A18" s="59">
        <f t="shared" si="0"/>
        <v>13</v>
      </c>
      <c r="B18" s="24" t="s">
        <v>328</v>
      </c>
      <c r="C18" s="15" t="s">
        <v>320</v>
      </c>
      <c r="D18" s="15" t="s">
        <v>321</v>
      </c>
      <c r="E18" s="15" t="s">
        <v>154</v>
      </c>
      <c r="F18" s="15" t="s">
        <v>324</v>
      </c>
      <c r="G18" s="73" t="s">
        <v>515</v>
      </c>
      <c r="H18" s="15" t="s">
        <v>24</v>
      </c>
      <c r="I18" s="76" t="s">
        <v>469</v>
      </c>
    </row>
    <row r="19" spans="1:9" ht="201" customHeight="1">
      <c r="A19" s="79">
        <v>14</v>
      </c>
      <c r="B19" s="80" t="s">
        <v>286</v>
      </c>
      <c r="C19" s="81" t="s">
        <v>284</v>
      </c>
      <c r="D19" s="81"/>
      <c r="E19" s="81" t="s">
        <v>332</v>
      </c>
      <c r="F19" s="81"/>
      <c r="G19" s="81" t="s">
        <v>532</v>
      </c>
      <c r="H19" s="81"/>
      <c r="I19" s="81"/>
    </row>
    <row r="20" ht="16.5">
      <c r="A20" s="28"/>
    </row>
  </sheetData>
  <sheetProtection/>
  <mergeCells count="3">
    <mergeCell ref="A1:H1"/>
    <mergeCell ref="A2:H2"/>
    <mergeCell ref="A3:H3"/>
  </mergeCells>
  <printOptions/>
  <pageMargins left="0.25" right="0.2" top="0.25" bottom="0.6" header="0.3" footer="0.3"/>
  <pageSetup horizontalDpi="600" verticalDpi="600" orientation="landscape" paperSize="9" scale="70"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D5" sqref="D5"/>
    </sheetView>
  </sheetViews>
  <sheetFormatPr defaultColWidth="9.140625" defaultRowHeight="15"/>
  <cols>
    <col min="1" max="1" width="5.7109375" style="4" customWidth="1"/>
    <col min="2" max="2" width="43.57421875" style="6" customWidth="1"/>
    <col min="3" max="3" width="18.140625" style="7" customWidth="1"/>
    <col min="4" max="4" width="21.57421875" style="7" customWidth="1"/>
    <col min="5" max="5" width="16.7109375" style="7" customWidth="1"/>
    <col min="6" max="6" width="15.28125" style="7" customWidth="1"/>
    <col min="7" max="7" width="44.28125" style="7" customWidth="1"/>
    <col min="8" max="8" width="16.7109375" style="7" customWidth="1"/>
    <col min="9" max="9" width="13.7109375" style="7" customWidth="1"/>
    <col min="10" max="16384" width="9.140625" style="1" customWidth="1"/>
  </cols>
  <sheetData>
    <row r="1" spans="1:8" ht="21" customHeight="1">
      <c r="A1" s="95" t="s">
        <v>411</v>
      </c>
      <c r="B1" s="95"/>
      <c r="C1" s="95"/>
      <c r="D1" s="95"/>
      <c r="E1" s="95"/>
      <c r="F1" s="95"/>
      <c r="G1" s="95"/>
      <c r="H1" s="95"/>
    </row>
    <row r="2" spans="1:8" ht="21" customHeight="1">
      <c r="A2" s="119" t="s">
        <v>308</v>
      </c>
      <c r="B2" s="119"/>
      <c r="C2" s="119"/>
      <c r="D2" s="119"/>
      <c r="E2" s="119"/>
      <c r="F2" s="119"/>
      <c r="G2" s="119"/>
      <c r="H2" s="119"/>
    </row>
    <row r="3" spans="1:8" ht="21" customHeight="1">
      <c r="A3" s="119" t="s">
        <v>535</v>
      </c>
      <c r="B3" s="119"/>
      <c r="C3" s="119"/>
      <c r="D3" s="119"/>
      <c r="E3" s="119"/>
      <c r="F3" s="119"/>
      <c r="G3" s="119"/>
      <c r="H3" s="119"/>
    </row>
    <row r="4" spans="1:8" ht="16.5">
      <c r="A4" s="8"/>
      <c r="B4" s="8"/>
      <c r="C4" s="8"/>
      <c r="D4" s="8"/>
      <c r="E4" s="8"/>
      <c r="F4" s="8"/>
      <c r="G4" s="8"/>
      <c r="H4" s="8"/>
    </row>
    <row r="5" spans="1:9" ht="129" customHeight="1">
      <c r="A5" s="13" t="s">
        <v>0</v>
      </c>
      <c r="B5" s="13" t="s">
        <v>14</v>
      </c>
      <c r="C5" s="13" t="s">
        <v>15</v>
      </c>
      <c r="D5" s="13" t="s">
        <v>16</v>
      </c>
      <c r="E5" s="13" t="s">
        <v>17</v>
      </c>
      <c r="F5" s="13" t="s">
        <v>18</v>
      </c>
      <c r="G5" s="13" t="s">
        <v>356</v>
      </c>
      <c r="H5" s="13" t="s">
        <v>516</v>
      </c>
      <c r="I5" s="77" t="s">
        <v>521</v>
      </c>
    </row>
    <row r="6" spans="1:9" ht="90" customHeight="1">
      <c r="A6" s="59">
        <v>1</v>
      </c>
      <c r="B6" s="24" t="s">
        <v>55</v>
      </c>
      <c r="C6" s="15" t="s">
        <v>53</v>
      </c>
      <c r="D6" s="15" t="s">
        <v>39</v>
      </c>
      <c r="E6" s="15" t="s">
        <v>22</v>
      </c>
      <c r="F6" s="15" t="s">
        <v>23</v>
      </c>
      <c r="G6" s="15" t="s">
        <v>511</v>
      </c>
      <c r="H6" s="15" t="s">
        <v>24</v>
      </c>
      <c r="I6" s="76" t="s">
        <v>435</v>
      </c>
    </row>
    <row r="7" spans="1:9" ht="280.5" customHeight="1">
      <c r="A7" s="59">
        <v>2</v>
      </c>
      <c r="B7" s="24" t="s">
        <v>309</v>
      </c>
      <c r="C7" s="15" t="s">
        <v>13</v>
      </c>
      <c r="D7" s="15" t="s">
        <v>21</v>
      </c>
      <c r="E7" s="15" t="s">
        <v>310</v>
      </c>
      <c r="F7" s="15" t="s">
        <v>311</v>
      </c>
      <c r="G7" s="15" t="s">
        <v>471</v>
      </c>
      <c r="H7" s="15" t="s">
        <v>35</v>
      </c>
      <c r="I7" s="74"/>
    </row>
    <row r="8" spans="1:9" ht="89.25" customHeight="1">
      <c r="A8" s="59">
        <v>3</v>
      </c>
      <c r="B8" s="24" t="s">
        <v>312</v>
      </c>
      <c r="C8" s="15" t="s">
        <v>13</v>
      </c>
      <c r="D8" s="15" t="s">
        <v>21</v>
      </c>
      <c r="E8" s="15" t="s">
        <v>313</v>
      </c>
      <c r="F8" s="15" t="s">
        <v>314</v>
      </c>
      <c r="G8" s="15" t="s">
        <v>472</v>
      </c>
      <c r="H8" s="15" t="s">
        <v>24</v>
      </c>
      <c r="I8" s="74"/>
    </row>
    <row r="9" spans="1:9" ht="149.25" customHeight="1">
      <c r="A9" s="59">
        <v>4</v>
      </c>
      <c r="B9" s="24" t="s">
        <v>331</v>
      </c>
      <c r="C9" s="15" t="s">
        <v>51</v>
      </c>
      <c r="D9" s="15" t="s">
        <v>21</v>
      </c>
      <c r="E9" s="66" t="s">
        <v>332</v>
      </c>
      <c r="F9" s="66" t="s">
        <v>36</v>
      </c>
      <c r="G9" s="15" t="s">
        <v>494</v>
      </c>
      <c r="H9" s="15" t="s">
        <v>24</v>
      </c>
      <c r="I9" s="74"/>
    </row>
    <row r="10" spans="1:9" ht="276" customHeight="1">
      <c r="A10" s="59">
        <v>5</v>
      </c>
      <c r="B10" s="24" t="s">
        <v>333</v>
      </c>
      <c r="C10" s="15" t="s">
        <v>51</v>
      </c>
      <c r="D10" s="15" t="s">
        <v>21</v>
      </c>
      <c r="E10" s="66" t="s">
        <v>334</v>
      </c>
      <c r="F10" s="66" t="s">
        <v>335</v>
      </c>
      <c r="G10" s="15" t="s">
        <v>495</v>
      </c>
      <c r="H10" s="15" t="s">
        <v>24</v>
      </c>
      <c r="I10" s="74"/>
    </row>
    <row r="11" spans="1:9" ht="179.25" customHeight="1">
      <c r="A11" s="59">
        <v>6</v>
      </c>
      <c r="B11" s="24" t="s">
        <v>336</v>
      </c>
      <c r="C11" s="15" t="s">
        <v>51</v>
      </c>
      <c r="D11" s="15" t="s">
        <v>355</v>
      </c>
      <c r="E11" s="15" t="s">
        <v>154</v>
      </c>
      <c r="F11" s="15" t="s">
        <v>36</v>
      </c>
      <c r="G11" s="15" t="s">
        <v>496</v>
      </c>
      <c r="H11" s="15" t="s">
        <v>24</v>
      </c>
      <c r="I11" s="74"/>
    </row>
    <row r="12" spans="1:9" ht="252.75" customHeight="1">
      <c r="A12" s="59">
        <v>7</v>
      </c>
      <c r="B12" s="24" t="s">
        <v>337</v>
      </c>
      <c r="C12" s="15" t="s">
        <v>51</v>
      </c>
      <c r="D12" s="15" t="s">
        <v>338</v>
      </c>
      <c r="E12" s="15" t="s">
        <v>145</v>
      </c>
      <c r="F12" s="15" t="s">
        <v>36</v>
      </c>
      <c r="G12" s="15" t="s">
        <v>497</v>
      </c>
      <c r="H12" s="15" t="s">
        <v>35</v>
      </c>
      <c r="I12" s="74"/>
    </row>
    <row r="13" spans="1:9" ht="120" customHeight="1">
      <c r="A13" s="59">
        <v>8</v>
      </c>
      <c r="B13" s="24" t="s">
        <v>339</v>
      </c>
      <c r="C13" s="15" t="s">
        <v>51</v>
      </c>
      <c r="D13" s="15" t="s">
        <v>355</v>
      </c>
      <c r="E13" s="15" t="s">
        <v>154</v>
      </c>
      <c r="F13" s="15" t="s">
        <v>340</v>
      </c>
      <c r="G13" s="15" t="s">
        <v>498</v>
      </c>
      <c r="H13" s="15" t="s">
        <v>24</v>
      </c>
      <c r="I13" s="74"/>
    </row>
    <row r="14" spans="1:9" ht="113.25" customHeight="1">
      <c r="A14" s="59">
        <v>9</v>
      </c>
      <c r="B14" s="24" t="s">
        <v>343</v>
      </c>
      <c r="C14" s="15" t="s">
        <v>13</v>
      </c>
      <c r="D14" s="15" t="s">
        <v>21</v>
      </c>
      <c r="E14" s="15" t="s">
        <v>332</v>
      </c>
      <c r="F14" s="15" t="s">
        <v>344</v>
      </c>
      <c r="G14" s="15" t="s">
        <v>473</v>
      </c>
      <c r="H14" s="15" t="s">
        <v>24</v>
      </c>
      <c r="I14" s="74"/>
    </row>
    <row r="15" spans="1:9" ht="164.25" customHeight="1">
      <c r="A15" s="59">
        <v>10</v>
      </c>
      <c r="B15" s="24" t="s">
        <v>345</v>
      </c>
      <c r="C15" s="15" t="s">
        <v>13</v>
      </c>
      <c r="D15" s="15" t="s">
        <v>21</v>
      </c>
      <c r="E15" s="15" t="s">
        <v>332</v>
      </c>
      <c r="F15" s="15" t="s">
        <v>344</v>
      </c>
      <c r="G15" s="15" t="s">
        <v>474</v>
      </c>
      <c r="H15" s="15" t="s">
        <v>24</v>
      </c>
      <c r="I15" s="75" t="s">
        <v>475</v>
      </c>
    </row>
    <row r="16" spans="1:9" ht="126" customHeight="1">
      <c r="A16" s="59">
        <v>11</v>
      </c>
      <c r="B16" s="25" t="s">
        <v>346</v>
      </c>
      <c r="C16" s="26" t="s">
        <v>13</v>
      </c>
      <c r="D16" s="26" t="s">
        <v>21</v>
      </c>
      <c r="E16" s="26" t="s">
        <v>332</v>
      </c>
      <c r="F16" s="26" t="s">
        <v>347</v>
      </c>
      <c r="G16" s="15" t="s">
        <v>476</v>
      </c>
      <c r="H16" s="26" t="s">
        <v>35</v>
      </c>
      <c r="I16" s="74"/>
    </row>
    <row r="17" spans="1:9" ht="231" customHeight="1">
      <c r="A17" s="59">
        <v>12</v>
      </c>
      <c r="B17" s="25" t="s">
        <v>348</v>
      </c>
      <c r="C17" s="26" t="s">
        <v>13</v>
      </c>
      <c r="D17" s="26" t="s">
        <v>21</v>
      </c>
      <c r="E17" s="26" t="s">
        <v>332</v>
      </c>
      <c r="F17" s="26" t="s">
        <v>36</v>
      </c>
      <c r="G17" s="15" t="s">
        <v>477</v>
      </c>
      <c r="H17" s="26" t="s">
        <v>24</v>
      </c>
      <c r="I17" s="74"/>
    </row>
    <row r="18" spans="1:9" ht="246" customHeight="1">
      <c r="A18" s="59">
        <v>13</v>
      </c>
      <c r="B18" s="24" t="s">
        <v>349</v>
      </c>
      <c r="C18" s="15" t="s">
        <v>13</v>
      </c>
      <c r="D18" s="15" t="s">
        <v>21</v>
      </c>
      <c r="E18" s="15" t="s">
        <v>332</v>
      </c>
      <c r="F18" s="15" t="s">
        <v>36</v>
      </c>
      <c r="G18" s="15" t="s">
        <v>478</v>
      </c>
      <c r="H18" s="15" t="s">
        <v>35</v>
      </c>
      <c r="I18" s="75" t="s">
        <v>475</v>
      </c>
    </row>
    <row r="19" spans="1:9" ht="169.5" customHeight="1">
      <c r="A19" s="59">
        <v>14</v>
      </c>
      <c r="B19" s="24" t="s">
        <v>350</v>
      </c>
      <c r="C19" s="15" t="s">
        <v>13</v>
      </c>
      <c r="D19" s="15" t="s">
        <v>21</v>
      </c>
      <c r="E19" s="15" t="s">
        <v>332</v>
      </c>
      <c r="F19" s="15" t="s">
        <v>351</v>
      </c>
      <c r="G19" s="15" t="s">
        <v>479</v>
      </c>
      <c r="H19" s="15" t="s">
        <v>35</v>
      </c>
      <c r="I19" s="76" t="s">
        <v>482</v>
      </c>
    </row>
    <row r="20" spans="1:9" ht="231" customHeight="1">
      <c r="A20" s="59">
        <v>15</v>
      </c>
      <c r="B20" s="24" t="s">
        <v>352</v>
      </c>
      <c r="C20" s="15" t="s">
        <v>13</v>
      </c>
      <c r="D20" s="15" t="s">
        <v>21</v>
      </c>
      <c r="E20" s="15" t="s">
        <v>332</v>
      </c>
      <c r="F20" s="15" t="s">
        <v>353</v>
      </c>
      <c r="G20" s="15" t="s">
        <v>480</v>
      </c>
      <c r="H20" s="15" t="s">
        <v>35</v>
      </c>
      <c r="I20" s="76" t="s">
        <v>482</v>
      </c>
    </row>
    <row r="21" spans="1:9" ht="159.75" customHeight="1">
      <c r="A21" s="59">
        <v>16</v>
      </c>
      <c r="B21" s="24" t="s">
        <v>354</v>
      </c>
      <c r="C21" s="15" t="s">
        <v>13</v>
      </c>
      <c r="D21" s="15" t="s">
        <v>21</v>
      </c>
      <c r="E21" s="15" t="s">
        <v>332</v>
      </c>
      <c r="F21" s="15" t="s">
        <v>40</v>
      </c>
      <c r="G21" s="15" t="s">
        <v>481</v>
      </c>
      <c r="H21" s="15" t="s">
        <v>35</v>
      </c>
      <c r="I21" s="74"/>
    </row>
  </sheetData>
  <sheetProtection/>
  <mergeCells count="3">
    <mergeCell ref="A1:H1"/>
    <mergeCell ref="A2:H2"/>
    <mergeCell ref="A3:H3"/>
  </mergeCells>
  <printOptions/>
  <pageMargins left="0.25" right="0.2" top="0.25" bottom="0.5" header="0.3" footer="0.3"/>
  <pageSetup horizontalDpi="600" verticalDpi="600" orientation="landscape" paperSize="9" scale="73"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Thi Kim Ngan</dc:creator>
  <cp:keywords/>
  <dc:description/>
  <cp:lastModifiedBy>Nguyễn Trí Đức</cp:lastModifiedBy>
  <cp:lastPrinted>2022-10-05T06:18:17Z</cp:lastPrinted>
  <dcterms:created xsi:type="dcterms:W3CDTF">2019-11-19T07:09:04Z</dcterms:created>
  <dcterms:modified xsi:type="dcterms:W3CDTF">2022-10-05T06:18:59Z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